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892f2b778fec445d" Type="http://schemas.microsoft.com/office/2007/relationships/ui/extensibility" Target="customUI/customUI14.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G:\KBH Info &amp; Rates\Marketing\Elizabeth\Website\2020\"/>
    </mc:Choice>
  </mc:AlternateContent>
  <xr:revisionPtr revIDLastSave="0" documentId="8_{01C9E8D6-35A4-4113-B7EA-EBE60F2C625B}" xr6:coauthVersionLast="45" xr6:coauthVersionMax="45" xr10:uidLastSave="{00000000-0000-0000-0000-000000000000}"/>
  <bookViews>
    <workbookView xWindow="-120" yWindow="-120" windowWidth="20730" windowHeight="11160" xr2:uid="{00000000-000D-0000-FFFF-FFFF00000000}"/>
  </bookViews>
  <sheets>
    <sheet name="Worksheet" sheetId="1" r:id="rId1"/>
  </sheets>
  <definedNames>
    <definedName name="business_max">25000</definedName>
    <definedName name="days_per_year">364</definedName>
    <definedName name="employee_max">1375</definedName>
    <definedName name="periods_per_year">Worksheet!$D$100</definedName>
    <definedName name="_xlnm.Print_Area" localSheetId="0">Worksheet!$A$1:$AE$150</definedName>
    <definedName name="_xlnm.Print_Titles" localSheetId="0">Worksheet!$A:$C,Worksheet!$1:$10</definedName>
    <definedName name="range_top">Worksheet!$C$1</definedName>
    <definedName name="subsidy_end_date">DATE(2020,6,19)</definedName>
    <definedName name="subsidy_rate">0.1</definedName>
    <definedName name="subsidy_start_date">DATE(2020,3,18)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8" i="1" l="1"/>
  <c r="D131" i="1"/>
  <c r="B129" i="1"/>
  <c r="B122" i="1"/>
  <c r="AD124" i="1" l="1"/>
  <c r="AD103" i="1"/>
  <c r="AB124" i="1"/>
  <c r="AB103" i="1"/>
  <c r="Z124" i="1"/>
  <c r="Z103" i="1"/>
  <c r="X124" i="1"/>
  <c r="X103" i="1"/>
  <c r="V124" i="1"/>
  <c r="V103" i="1"/>
  <c r="T124" i="1"/>
  <c r="T103" i="1"/>
  <c r="R124" i="1"/>
  <c r="R103" i="1"/>
  <c r="P124" i="1"/>
  <c r="P103" i="1"/>
  <c r="N124" i="1"/>
  <c r="N103" i="1"/>
  <c r="L124" i="1"/>
  <c r="L103" i="1"/>
  <c r="J124" i="1"/>
  <c r="J103" i="1"/>
  <c r="H124" i="1"/>
  <c r="H106" i="1"/>
  <c r="J106" i="1" s="1"/>
  <c r="L106" i="1" s="1"/>
  <c r="N106" i="1" s="1"/>
  <c r="P106" i="1" s="1"/>
  <c r="R106" i="1" s="1"/>
  <c r="T106" i="1" s="1"/>
  <c r="V106" i="1" s="1"/>
  <c r="X106" i="1" s="1"/>
  <c r="Z106" i="1" s="1"/>
  <c r="AB106" i="1" s="1"/>
  <c r="AD106" i="1" s="1"/>
  <c r="H103" i="1"/>
  <c r="F124" i="1"/>
  <c r="F106" i="1"/>
  <c r="F103" i="1"/>
  <c r="D140" i="1"/>
  <c r="D133" i="1"/>
  <c r="D124" i="1"/>
  <c r="D126" i="1" s="1"/>
  <c r="B136" i="1"/>
  <c r="B115" i="1"/>
  <c r="H138" i="1" l="1"/>
  <c r="H140" i="1" s="1"/>
  <c r="H139" i="1"/>
  <c r="H131" i="1"/>
  <c r="H132" i="1"/>
  <c r="H125" i="1"/>
  <c r="F139" i="1"/>
  <c r="F131" i="1"/>
  <c r="F138" i="1"/>
  <c r="F140" i="1" s="1"/>
  <c r="F132" i="1"/>
  <c r="F133" i="1" s="1"/>
  <c r="F125" i="1"/>
  <c r="F126" i="1" s="1"/>
  <c r="L132" i="1"/>
  <c r="L125" i="1"/>
  <c r="L126" i="1" s="1"/>
  <c r="L139" i="1"/>
  <c r="L131" i="1"/>
  <c r="L138" i="1"/>
  <c r="R132" i="1"/>
  <c r="R139" i="1"/>
  <c r="R138" i="1"/>
  <c r="R125" i="1"/>
  <c r="R131" i="1"/>
  <c r="V126" i="1"/>
  <c r="V139" i="1"/>
  <c r="V131" i="1"/>
  <c r="V133" i="1" s="1"/>
  <c r="V138" i="1"/>
  <c r="V132" i="1"/>
  <c r="V125" i="1"/>
  <c r="Z132" i="1"/>
  <c r="Z139" i="1"/>
  <c r="Z138" i="1"/>
  <c r="Z125" i="1"/>
  <c r="Z131" i="1"/>
  <c r="P138" i="1"/>
  <c r="P140" i="1" s="1"/>
  <c r="P139" i="1"/>
  <c r="P131" i="1"/>
  <c r="P132" i="1"/>
  <c r="P125" i="1"/>
  <c r="P126" i="1" s="1"/>
  <c r="AD139" i="1"/>
  <c r="AD140" i="1" s="1"/>
  <c r="AD131" i="1"/>
  <c r="AD138" i="1"/>
  <c r="AD132" i="1"/>
  <c r="AD133" i="1" s="1"/>
  <c r="AD125" i="1"/>
  <c r="AD126" i="1" s="1"/>
  <c r="J132" i="1"/>
  <c r="J139" i="1"/>
  <c r="J138" i="1"/>
  <c r="J125" i="1"/>
  <c r="J126" i="1" s="1"/>
  <c r="J131" i="1"/>
  <c r="N139" i="1"/>
  <c r="N140" i="1" s="1"/>
  <c r="N131" i="1"/>
  <c r="N138" i="1"/>
  <c r="N132" i="1"/>
  <c r="N125" i="1"/>
  <c r="N126" i="1" s="1"/>
  <c r="T132" i="1"/>
  <c r="T133" i="1" s="1"/>
  <c r="T125" i="1"/>
  <c r="T139" i="1"/>
  <c r="T131" i="1"/>
  <c r="T138" i="1"/>
  <c r="X138" i="1"/>
  <c r="X139" i="1"/>
  <c r="X131" i="1"/>
  <c r="X132" i="1"/>
  <c r="X125" i="1"/>
  <c r="X126" i="1" s="1"/>
  <c r="AB132" i="1"/>
  <c r="AB133" i="1" s="1"/>
  <c r="AB125" i="1"/>
  <c r="AB126" i="1" s="1"/>
  <c r="AB139" i="1"/>
  <c r="AB131" i="1"/>
  <c r="AB138" i="1"/>
  <c r="AB140" i="1" s="1"/>
  <c r="H126" i="1"/>
  <c r="D146" i="1"/>
  <c r="D147" i="1" s="1"/>
  <c r="R126" i="1"/>
  <c r="R140" i="1"/>
  <c r="J133" i="1"/>
  <c r="Z126" i="1"/>
  <c r="Z133" i="1"/>
  <c r="V140" i="1"/>
  <c r="P133" i="1"/>
  <c r="R133" i="1"/>
  <c r="T126" i="1"/>
  <c r="H133" i="1"/>
  <c r="Z140" i="1"/>
  <c r="D25" i="1"/>
  <c r="C25" i="1" s="1"/>
  <c r="D24" i="1"/>
  <c r="C24" i="1" s="1"/>
  <c r="D23" i="1"/>
  <c r="C23" i="1" s="1"/>
  <c r="D22" i="1"/>
  <c r="C22" i="1" s="1"/>
  <c r="D21" i="1"/>
  <c r="C21" i="1" s="1"/>
  <c r="D20" i="1"/>
  <c r="C20" i="1" s="1"/>
  <c r="D19" i="1"/>
  <c r="C19" i="1" s="1"/>
  <c r="D18" i="1"/>
  <c r="C18" i="1" s="1"/>
  <c r="D17" i="1"/>
  <c r="C17" i="1" s="1"/>
  <c r="D16" i="1"/>
  <c r="C16" i="1" s="1"/>
  <c r="D15" i="1"/>
  <c r="C15" i="1" s="1"/>
  <c r="C33" i="1"/>
  <c r="C32" i="1"/>
  <c r="C31" i="1"/>
  <c r="C30" i="1"/>
  <c r="C29" i="1"/>
  <c r="C28" i="1"/>
  <c r="C27" i="1"/>
  <c r="C26" i="1"/>
  <c r="D115" i="1" l="1"/>
  <c r="D117" i="1" s="1"/>
  <c r="Z146" i="1"/>
  <c r="R146" i="1"/>
  <c r="J140" i="1"/>
  <c r="J146" i="1" s="1"/>
  <c r="AB146" i="1"/>
  <c r="AD146" i="1"/>
  <c r="P146" i="1"/>
  <c r="L133" i="1"/>
  <c r="T140" i="1"/>
  <c r="T146" i="1" s="1"/>
  <c r="H146" i="1"/>
  <c r="F146" i="1"/>
  <c r="V146" i="1"/>
  <c r="D149" i="1"/>
  <c r="F145" i="1" s="1"/>
  <c r="N133" i="1"/>
  <c r="N146" i="1" s="1"/>
  <c r="X140" i="1"/>
  <c r="X133" i="1"/>
  <c r="L140" i="1"/>
  <c r="AO13" i="1"/>
  <c r="L146" i="1" l="1"/>
  <c r="X146" i="1"/>
  <c r="F147" i="1"/>
  <c r="F115" i="1" s="1"/>
  <c r="F117" i="1" s="1"/>
  <c r="F149" i="1" l="1"/>
  <c r="H145" i="1" s="1"/>
  <c r="C6" i="1"/>
  <c r="A2" i="1"/>
  <c r="B2" i="1" s="1"/>
  <c r="H147" i="1" l="1"/>
  <c r="H115" i="1" s="1"/>
  <c r="H117" i="1" s="1"/>
  <c r="D14" i="1"/>
  <c r="C14" i="1" s="1"/>
  <c r="B9" i="1" s="1"/>
  <c r="D9" i="1" s="1"/>
  <c r="H149" i="1" l="1"/>
  <c r="J145" i="1" s="1"/>
  <c r="J147" i="1" s="1"/>
  <c r="J115" i="1" s="1"/>
  <c r="J117" i="1" s="1"/>
  <c r="J149" i="1" l="1"/>
  <c r="L145" i="1" s="1"/>
  <c r="L147" i="1" s="1"/>
  <c r="L115" i="1" s="1"/>
  <c r="L117" i="1" s="1"/>
  <c r="L149" i="1" l="1"/>
  <c r="N145" i="1" s="1"/>
  <c r="N147" i="1" s="1"/>
  <c r="N115" i="1" s="1"/>
  <c r="N117" i="1" s="1"/>
  <c r="N149" i="1" l="1"/>
  <c r="P145" i="1" s="1"/>
  <c r="P147" i="1" l="1"/>
  <c r="P115" i="1" s="1"/>
  <c r="P117" i="1" s="1"/>
  <c r="P149" i="1" l="1"/>
  <c r="R145" i="1" s="1"/>
  <c r="R147" i="1" l="1"/>
  <c r="R115" i="1" s="1"/>
  <c r="R117" i="1" s="1"/>
  <c r="R149" i="1" l="1"/>
  <c r="T145" i="1" s="1"/>
  <c r="T147" i="1" s="1"/>
  <c r="T115" i="1" s="1"/>
  <c r="T117" i="1" s="1"/>
  <c r="T149" i="1" l="1"/>
  <c r="V145" i="1" s="1"/>
  <c r="V147" i="1" s="1"/>
  <c r="V115" i="1" s="1"/>
  <c r="V117" i="1" s="1"/>
  <c r="V149" i="1" l="1"/>
  <c r="X145" i="1" s="1"/>
  <c r="X147" i="1" l="1"/>
  <c r="X115" i="1" s="1"/>
  <c r="X117" i="1" s="1"/>
  <c r="X149" i="1" l="1"/>
  <c r="Z145" i="1" s="1"/>
  <c r="Z147" i="1" l="1"/>
  <c r="Z115" i="1" s="1"/>
  <c r="Z117" i="1" s="1"/>
  <c r="Z149" i="1" l="1"/>
  <c r="AB145" i="1" s="1"/>
  <c r="AB147" i="1" l="1"/>
  <c r="AB115" i="1" s="1"/>
  <c r="AB117" i="1" s="1"/>
  <c r="AB149" i="1" l="1"/>
  <c r="AD145" i="1" s="1"/>
  <c r="AD147" i="1" l="1"/>
  <c r="AD115" i="1" s="1"/>
  <c r="AD117" i="1" s="1"/>
  <c r="AD149" i="1" l="1"/>
</calcChain>
</file>

<file path=xl/sharedStrings.xml><?xml version="1.0" encoding="utf-8"?>
<sst xmlns="http://schemas.openxmlformats.org/spreadsheetml/2006/main" count="93" uniqueCount="63">
  <si>
    <t>Name</t>
  </si>
  <si>
    <t>Date</t>
  </si>
  <si>
    <t xml:space="preserve"> </t>
  </si>
  <si>
    <t>Prepared</t>
  </si>
  <si>
    <t>Reviewed</t>
  </si>
  <si>
    <t>Approved</t>
  </si>
  <si>
    <t>∞ - Top</t>
  </si>
  <si>
    <t>Client description</t>
  </si>
  <si>
    <t>Ref</t>
  </si>
  <si>
    <t>Employer's EI premiums</t>
  </si>
  <si>
    <t>Employer's CPP contributions</t>
  </si>
  <si>
    <t>Reference</t>
  </si>
  <si>
    <t>Pay periods per year</t>
  </si>
  <si>
    <t>Employees' CPP contributions</t>
  </si>
  <si>
    <t>Employees' EI premiums</t>
  </si>
  <si>
    <t>Prepared…</t>
  </si>
  <si>
    <t>Remittance period</t>
  </si>
  <si>
    <t>Payroll amounts</t>
  </si>
  <si>
    <t>Review results</t>
  </si>
  <si>
    <t>Payroll remittance payable</t>
  </si>
  <si>
    <t>Income tax deductions</t>
  </si>
  <si>
    <t>Temporary Wage Subsidy for Employers</t>
  </si>
  <si>
    <t>Please read the disclaimer above, then enter a client description at top-left to begin. You can also find a grey training video link above.</t>
  </si>
  <si>
    <t>Enter the number of pay periods per year - 52 (weekly), 26 (bi-weekly), 24 (semi-monthly), 12 (monthly)</t>
  </si>
  <si>
    <t>Yellow if blank</t>
  </si>
  <si>
    <t>This worksheet was provided for free use by</t>
  </si>
  <si>
    <t>Total eligible employees</t>
  </si>
  <si>
    <t>Maximum amount</t>
  </si>
  <si>
    <t>(Previously claimed)</t>
  </si>
  <si>
    <t>Opening balance</t>
  </si>
  <si>
    <t>Closing balance</t>
  </si>
  <si>
    <t>(Subsidy applied)</t>
  </si>
  <si>
    <t>Unclaimed wage subsidy</t>
  </si>
  <si>
    <t>New eligible employees</t>
  </si>
  <si>
    <t>Remuneration payment date</t>
  </si>
  <si>
    <t>Enter the total number of eligible employees</t>
  </si>
  <si>
    <t>Review recalculated remittance amount for filing. Leave a tick in the orange cell to continue.</t>
  </si>
  <si>
    <t>Employee limit</t>
  </si>
  <si>
    <t>Eligible remuneration limit</t>
  </si>
  <si>
    <t>Subsidy claimed</t>
  </si>
  <si>
    <t>Employer limiit</t>
  </si>
  <si>
    <t>Enter the payment date of the remittance period on or after March 18th. The last eligible date is June 19th.</t>
  </si>
  <si>
    <t>This worksheet has been provided by Tax Templates Inc. to calculate the "Temporary Wage Subsidy for Employers".
This subsidy is in effect for eligible remuneration paid between March 18th, 2020 and June 19th, 2020.
This worksheet has not been reviewed or approved for use by the Canada Revenue Agency. These calculations are not warranted for accuracy or applicability to any particular situation. Details and assumptions concerning the Temporary Wage Subsidy for Employers are subject to change. Please click here to read Bill C-13 "An Act respecting certain measures in response to COVID-19".</t>
  </si>
  <si>
    <t>Enter the number of new eligible employees. Enter 0 if none.</t>
  </si>
  <si>
    <t>Enter the total eligible compensation, CPP, EI, and income tax deducted for the period. Enter 0 for income tax deducted if needed.</t>
  </si>
  <si>
    <t>Total eligible remuneration paid</t>
  </si>
  <si>
    <t>Reduction to subsidy applied</t>
  </si>
  <si>
    <t>B2</t>
  </si>
  <si>
    <t>periods_per_year</t>
  </si>
  <si>
    <t>D103</t>
  </si>
  <si>
    <t>D106</t>
  </si>
  <si>
    <t>D108:D114</t>
  </si>
  <si>
    <t>D117</t>
  </si>
  <si>
    <t>F105</t>
  </si>
  <si>
    <t>F108:F114</t>
  </si>
  <si>
    <t>F117</t>
  </si>
  <si>
    <t>H105</t>
  </si>
  <si>
    <t>H108:H114</t>
  </si>
  <si>
    <t>H117</t>
  </si>
  <si>
    <t>∞ - Subscribe to updates</t>
  </si>
  <si>
    <t>∞ - YouTube training video</t>
  </si>
  <si>
    <t>∞ - Completion guide</t>
  </si>
  <si>
    <t>Updated March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</si>
</sst>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_);_(&quot;$&quot;* \(#,##0\);_(&quot;$&quot;* &quot;-&quot;_);_(@_)"/>
    <numFmt numFmtId="165" formatCode="_(* #,##0_);_(* \(#,##0\);_(* &quot;-&quot;_);_(@_)"/>
    <numFmt numFmtId="166" formatCode="_(&quot;$&quot;* #,##0.00_);_(&quot;$&quot;* \(#,##0.00\);_(&quot;$&quot;* &quot;-&quot;??_);_(@_)"/>
    <numFmt numFmtId="167" formatCode="_(* #,##0.00_);_(* \(#,##0.00\);_(* \-??_);_(@_)"/>
    <numFmt numFmtId="168" formatCode="* #,##0.00_ ;* \(#,##0.00\);* \-?;_ @"/>
    <numFmt numFmtId="169" formatCode="mmm\ d\,\ yyyy"/>
    <numFmt numFmtId="170" formatCode="_ @"/>
    <numFmt numFmtId="171" formatCode="0.00%;\(0.00%\);\-?;_ @"/>
    <numFmt numFmtId="172" formatCode="[$-409]d/mmm/yy;@"/>
    <numFmt numFmtId="173" formatCode="* #,##0_ ;* \(#,##0\);* \-?;_ @"/>
    <numFmt numFmtId="174" formatCode="0.00;\(0.00\);* \-?;_ @"/>
    <numFmt numFmtId="175" formatCode="###0;\(###0\);* \-?;_ @"/>
    <numFmt numFmtId="176" formatCode="mmmm\ d"/>
  </numFmts>
  <fonts count="29" x14ac:knownFonts="1">
    <font>
      <sz val="10"/>
      <name val="Tahoma"/>
      <family val="2"/>
    </font>
    <font>
      <sz val="10"/>
      <color theme="1"/>
      <name val="Tahoma"/>
      <family val="2"/>
    </font>
    <font>
      <sz val="10"/>
      <name val="Comic Sans MS"/>
      <family val="4"/>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3"/>
      <color theme="1"/>
      <name val="Comic Sans MS"/>
      <family val="4"/>
    </font>
    <font>
      <sz val="10"/>
      <name val="Tahoma"/>
      <family val="2"/>
    </font>
    <font>
      <sz val="10"/>
      <color theme="0"/>
      <name val="Tahoma"/>
      <family val="2"/>
    </font>
    <font>
      <u/>
      <sz val="10"/>
      <color theme="10"/>
      <name val="Tahoma"/>
      <family val="2"/>
    </font>
    <font>
      <u/>
      <sz val="10"/>
      <color theme="11"/>
      <name val="Tahoma"/>
      <family val="2"/>
    </font>
    <font>
      <sz val="10"/>
      <color theme="9" tint="-0.24994659260841701"/>
      <name val="Tahoma"/>
      <family val="2"/>
    </font>
    <font>
      <sz val="10"/>
      <color rgb="FFFF0000"/>
      <name val="Tahoma"/>
      <family val="2"/>
    </font>
    <font>
      <sz val="10"/>
      <color theme="0" tint="-0.499984740745262"/>
      <name val="Tahoma"/>
      <family val="2"/>
    </font>
  </fonts>
  <fills count="2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rgb="FF99CCFF"/>
        <bgColor indexed="64"/>
      </patternFill>
    </fill>
    <fill>
      <patternFill patternType="solid">
        <fgColor rgb="FFCC99FF"/>
        <bgColor indexed="64"/>
      </patternFill>
    </fill>
    <fill>
      <gradientFill>
        <stop position="0">
          <color theme="0" tint="-0.1490218817712943"/>
        </stop>
        <stop position="1">
          <color rgb="FFCCFFCC"/>
        </stop>
      </gradientFill>
    </fill>
    <fill>
      <patternFill patternType="solid">
        <fgColor rgb="FFFFFFCC"/>
        <bgColor indexed="64"/>
      </patternFill>
    </fill>
    <fill>
      <patternFill patternType="solid">
        <fgColor theme="0" tint="-0.14996795556505021"/>
        <bgColor indexed="64"/>
      </patternFill>
    </fill>
    <fill>
      <gradientFill>
        <stop position="0">
          <color rgb="FF99CCFF"/>
        </stop>
        <stop position="1">
          <color rgb="FFCCFFCC"/>
        </stop>
      </gradientFill>
    </fill>
    <fill>
      <patternFill patternType="solid">
        <fgColor theme="0" tint="-0.14996795556505021"/>
        <bgColor auto="1"/>
      </patternFill>
    </fill>
    <fill>
      <patternFill patternType="solid">
        <fgColor rgb="FFFF0000"/>
        <bgColor indexed="64"/>
      </patternFill>
    </fill>
    <fill>
      <patternFill patternType="solid">
        <fgColor rgb="FFCCFFCC"/>
        <bgColor auto="1"/>
      </patternFill>
    </fill>
    <fill>
      <patternFill patternType="solid">
        <fgColor theme="5" tint="0.79998168889431442"/>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style="thin">
        <color indexed="64"/>
      </right>
      <top style="thin">
        <color indexed="64"/>
      </top>
      <bottom style="thin">
        <color indexed="64"/>
      </bottom>
      <diagonal/>
    </border>
  </borders>
  <cellStyleXfs count="81">
    <xf numFmtId="173" fontId="0" fillId="0" borderId="0">
      <alignment vertical="center"/>
      <protection hidden="1"/>
    </xf>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7" fillId="16" borderId="1" applyNumberFormat="0" applyAlignment="0" applyProtection="0"/>
    <xf numFmtId="0" fontId="8" fillId="17" borderId="2" applyNumberFormat="0" applyAlignment="0" applyProtection="0"/>
    <xf numFmtId="167" fontId="2" fillId="0" borderId="0" applyFill="0" applyBorder="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21"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9" fillId="4" borderId="7" applyNumberFormat="0" applyFont="0" applyAlignment="0" applyProtection="0"/>
    <xf numFmtId="0" fontId="18" fillId="16" borderId="8" applyNumberFormat="0" applyAlignment="0" applyProtection="0"/>
    <xf numFmtId="171" fontId="22" fillId="0" borderId="0" applyFont="0" applyFill="0" applyBorder="0">
      <alignment horizontal="center" vertical="center"/>
      <protection hidden="1"/>
    </xf>
    <xf numFmtId="0" fontId="19" fillId="0" borderId="0" applyNumberFormat="0" applyFill="0" applyBorder="0" applyAlignment="0" applyProtection="0"/>
    <xf numFmtId="0" fontId="20" fillId="0" borderId="9" applyNumberFormat="0" applyFill="0" applyAlignment="0" applyProtection="0"/>
    <xf numFmtId="0" fontId="16" fillId="0" borderId="0" applyNumberFormat="0" applyFill="0" applyBorder="0" applyAlignment="0" applyProtection="0"/>
    <xf numFmtId="0" fontId="24" fillId="0" borderId="0" applyNumberFormat="0" applyFill="0" applyBorder="0" applyAlignment="0" applyProtection="0"/>
    <xf numFmtId="165" fontId="22" fillId="0" borderId="0" applyFont="0" applyFill="0" applyBorder="0" applyAlignment="0" applyProtection="0"/>
    <xf numFmtId="166" fontId="22" fillId="0" borderId="0" applyFont="0" applyFill="0" applyBorder="0" applyAlignment="0" applyProtection="0"/>
    <xf numFmtId="164" fontId="22" fillId="0" borderId="0" applyFont="0" applyFill="0" applyBorder="0" applyAlignment="0" applyProtection="0"/>
    <xf numFmtId="176" fontId="22" fillId="18" borderId="11" applyFont="0">
      <alignment horizontal="center" vertical="center"/>
      <protection hidden="1"/>
    </xf>
    <xf numFmtId="49" fontId="22" fillId="19" borderId="11" applyFont="0">
      <alignment horizontal="center" vertical="center"/>
      <protection hidden="1"/>
    </xf>
    <xf numFmtId="176" fontId="22" fillId="26" borderId="11" applyFont="0">
      <alignment horizontal="center" vertical="center"/>
      <protection locked="0" hidden="1"/>
    </xf>
    <xf numFmtId="170" fontId="22" fillId="0" borderId="0" applyFont="0" applyFill="0" applyBorder="0">
      <alignment horizontal="center" vertical="center"/>
      <protection locked="0"/>
    </xf>
    <xf numFmtId="173" fontId="25" fillId="0" borderId="0" applyNumberFormat="0" applyFont="0" applyFill="0" applyBorder="0" applyAlignment="0">
      <alignment vertical="center"/>
      <protection locked="0" hidden="1"/>
    </xf>
    <xf numFmtId="170" fontId="22" fillId="0" borderId="0" applyFont="0" applyFill="0" applyBorder="0">
      <alignment vertical="center"/>
      <protection locked="0"/>
    </xf>
    <xf numFmtId="173" fontId="24" fillId="0" borderId="0" applyNumberFormat="0" applyFill="0" applyBorder="0" applyAlignment="0" applyProtection="0">
      <alignment vertical="center"/>
      <protection hidden="1"/>
    </xf>
    <xf numFmtId="174" fontId="22" fillId="21" borderId="11" applyFont="0">
      <alignment horizontal="left" vertical="center"/>
      <protection locked="0"/>
    </xf>
    <xf numFmtId="172" fontId="26" fillId="25" borderId="10" applyNumberFormat="0" applyFill="0" applyBorder="0">
      <alignment vertical="center"/>
      <protection locked="0" hidden="1"/>
    </xf>
    <xf numFmtId="169" fontId="22" fillId="24" borderId="11" applyFont="0">
      <alignment horizontal="center" vertical="center"/>
      <protection hidden="1"/>
    </xf>
    <xf numFmtId="172" fontId="1" fillId="18" borderId="11">
      <alignment horizontal="center" vertical="center"/>
      <protection hidden="1"/>
    </xf>
    <xf numFmtId="0" fontId="23" fillId="0" borderId="0" applyFill="0" applyBorder="0" applyProtection="0">
      <alignment vertical="center" shrinkToFit="1"/>
      <protection hidden="1"/>
    </xf>
    <xf numFmtId="175" fontId="22" fillId="24" borderId="11" applyFont="0">
      <alignment horizontal="center" vertical="center"/>
      <protection hidden="1"/>
    </xf>
    <xf numFmtId="175" fontId="22" fillId="26" borderId="11" applyFont="0">
      <alignment horizontal="center" vertical="center"/>
      <protection locked="0"/>
    </xf>
    <xf numFmtId="172" fontId="26" fillId="0" borderId="0" applyNumberFormat="0" applyFill="0" applyBorder="0">
      <alignment horizontal="justify" vertical="center" wrapText="1"/>
      <protection locked="0" hidden="1"/>
    </xf>
    <xf numFmtId="49" fontId="27" fillId="0" borderId="11">
      <alignment horizontal="center" vertical="center"/>
      <protection locked="0"/>
    </xf>
    <xf numFmtId="172" fontId="22" fillId="22" borderId="12" applyFont="0">
      <alignment horizontal="center" vertical="center"/>
      <protection hidden="1"/>
    </xf>
    <xf numFmtId="172" fontId="22" fillId="20" borderId="11" applyFont="0">
      <alignment horizontal="center" vertical="center"/>
      <protection locked="0" hidden="1"/>
    </xf>
    <xf numFmtId="172" fontId="22" fillId="0" borderId="11" applyFont="0" applyFill="0">
      <alignment horizontal="center" vertical="center"/>
      <protection locked="0"/>
    </xf>
    <xf numFmtId="172" fontId="22" fillId="0" borderId="0" applyFont="0" applyFill="0" applyBorder="0">
      <alignment horizontal="center" vertical="center"/>
      <protection locked="0"/>
    </xf>
    <xf numFmtId="176" fontId="22" fillId="23" borderId="11" applyFont="0">
      <alignment horizontal="center" vertical="center"/>
      <protection locked="0" hidden="1"/>
    </xf>
    <xf numFmtId="169" fontId="22" fillId="18" borderId="11" applyFont="0">
      <alignment horizontal="center" vertical="center" wrapText="1"/>
      <protection hidden="1"/>
    </xf>
    <xf numFmtId="170" fontId="22" fillId="18" borderId="11" applyFont="0">
      <alignment horizontal="left" vertical="center" indent="2"/>
      <protection hidden="1"/>
    </xf>
    <xf numFmtId="170" fontId="22" fillId="18" borderId="11" applyFont="0">
      <alignment horizontal="left" vertical="center" indent="1"/>
      <protection hidden="1"/>
    </xf>
    <xf numFmtId="170" fontId="22" fillId="18" borderId="11" applyFont="0">
      <alignment horizontal="left" vertical="center"/>
      <protection hidden="1"/>
    </xf>
    <xf numFmtId="172" fontId="27" fillId="0" borderId="0" applyBorder="0">
      <alignment horizontal="left" vertical="center"/>
      <protection hidden="1"/>
    </xf>
    <xf numFmtId="172" fontId="28" fillId="25" borderId="10" applyNumberFormat="0" applyFill="0" applyBorder="0">
      <alignment horizontal="left" vertical="center"/>
      <protection locked="0" hidden="1"/>
    </xf>
    <xf numFmtId="168" fontId="22" fillId="26" borderId="11" applyFont="0">
      <alignment horizontal="center" vertical="center"/>
      <protection locked="0"/>
    </xf>
    <xf numFmtId="170" fontId="22" fillId="0" borderId="0" applyFont="0" applyFill="0" applyBorder="0">
      <alignment horizontal="left" vertical="center" indent="1"/>
      <protection locked="0"/>
    </xf>
    <xf numFmtId="173" fontId="22" fillId="22" borderId="11" applyFont="0">
      <alignment horizontal="center" vertical="center"/>
      <protection hidden="1"/>
    </xf>
    <xf numFmtId="170" fontId="22" fillId="18" borderId="11">
      <alignment vertical="center"/>
      <protection hidden="1"/>
    </xf>
    <xf numFmtId="168" fontId="22" fillId="22" borderId="21" applyFont="0">
      <alignment horizontal="center" vertical="center"/>
      <protection hidden="1"/>
    </xf>
  </cellStyleXfs>
  <cellXfs count="51">
    <xf numFmtId="173" fontId="0" fillId="0" borderId="0" xfId="0">
      <alignment vertical="center"/>
      <protection hidden="1"/>
    </xf>
    <xf numFmtId="168" fontId="0" fillId="22" borderId="21" xfId="80" applyFont="1">
      <alignment horizontal="center" vertical="center"/>
      <protection hidden="1"/>
    </xf>
    <xf numFmtId="175" fontId="0" fillId="24" borderId="11" xfId="61" applyFont="1">
      <alignment horizontal="center" vertical="center"/>
      <protection hidden="1"/>
    </xf>
    <xf numFmtId="173" fontId="0" fillId="22" borderId="11" xfId="78" applyFont="1">
      <alignment horizontal="center" vertical="center"/>
      <protection hidden="1"/>
    </xf>
    <xf numFmtId="168" fontId="0" fillId="26" borderId="11" xfId="76" applyFont="1">
      <alignment horizontal="center" vertical="center"/>
      <protection locked="0"/>
    </xf>
    <xf numFmtId="173" fontId="0" fillId="0" borderId="0" xfId="0" quotePrefix="1">
      <alignment vertical="center"/>
      <protection hidden="1"/>
    </xf>
    <xf numFmtId="170" fontId="0" fillId="0" borderId="0" xfId="54" applyFont="1">
      <alignment vertical="center"/>
      <protection locked="0"/>
    </xf>
    <xf numFmtId="0" fontId="23" fillId="0" borderId="0" xfId="60">
      <alignment vertical="center" shrinkToFit="1"/>
      <protection hidden="1"/>
    </xf>
    <xf numFmtId="0" fontId="23" fillId="0" borderId="0" xfId="60" quotePrefix="1">
      <alignment vertical="center" shrinkToFit="1"/>
      <protection hidden="1"/>
    </xf>
    <xf numFmtId="170" fontId="0" fillId="18" borderId="11" xfId="72" applyFont="1">
      <alignment horizontal="left" vertical="center" indent="1"/>
      <protection hidden="1"/>
    </xf>
    <xf numFmtId="170" fontId="0" fillId="18" borderId="11" xfId="73" applyFont="1">
      <alignment horizontal="left" vertical="center"/>
      <protection hidden="1"/>
    </xf>
    <xf numFmtId="173" fontId="0" fillId="0" borderId="0" xfId="0">
      <alignment vertical="center"/>
      <protection hidden="1"/>
    </xf>
    <xf numFmtId="173" fontId="0" fillId="0" borderId="0" xfId="0">
      <alignment vertical="center"/>
      <protection hidden="1"/>
    </xf>
    <xf numFmtId="173" fontId="0" fillId="0" borderId="0" xfId="0">
      <alignment vertical="center"/>
      <protection hidden="1"/>
    </xf>
    <xf numFmtId="173" fontId="0" fillId="0" borderId="0" xfId="0">
      <alignment vertical="center"/>
      <protection hidden="1"/>
    </xf>
    <xf numFmtId="175" fontId="0" fillId="26" borderId="11" xfId="62" applyFont="1">
      <alignment horizontal="center" vertical="center"/>
      <protection locked="0"/>
    </xf>
    <xf numFmtId="173" fontId="28" fillId="0" borderId="0" xfId="75" applyNumberFormat="1" applyFill="1" applyBorder="1">
      <alignment horizontal="left" vertical="center"/>
      <protection locked="0" hidden="1"/>
    </xf>
    <xf numFmtId="173" fontId="0" fillId="0" borderId="0" xfId="0">
      <alignment vertical="center"/>
      <protection hidden="1"/>
    </xf>
    <xf numFmtId="173" fontId="0" fillId="0" borderId="0" xfId="0">
      <alignment vertical="center"/>
      <protection hidden="1"/>
    </xf>
    <xf numFmtId="173" fontId="0" fillId="0" borderId="0" xfId="0">
      <alignment vertical="center"/>
      <protection hidden="1"/>
    </xf>
    <xf numFmtId="173" fontId="0" fillId="0" borderId="0" xfId="0">
      <alignment vertical="center"/>
      <protection hidden="1"/>
    </xf>
    <xf numFmtId="173" fontId="0" fillId="0" borderId="0" xfId="0">
      <alignment vertical="center"/>
      <protection hidden="1"/>
    </xf>
    <xf numFmtId="176" fontId="0" fillId="18" borderId="11" xfId="49" applyFont="1">
      <alignment horizontal="center" vertical="center"/>
      <protection hidden="1"/>
    </xf>
    <xf numFmtId="176" fontId="0" fillId="23" borderId="11" xfId="69" applyFont="1">
      <alignment horizontal="center" vertical="center"/>
      <protection locked="0" hidden="1"/>
    </xf>
    <xf numFmtId="173" fontId="0" fillId="0" borderId="0" xfId="0">
      <alignment vertical="center"/>
      <protection hidden="1"/>
    </xf>
    <xf numFmtId="49" fontId="0" fillId="19" borderId="11" xfId="50" applyFont="1">
      <alignment horizontal="center" vertical="center"/>
      <protection hidden="1"/>
    </xf>
    <xf numFmtId="173" fontId="0" fillId="0" borderId="0" xfId="0">
      <alignment vertical="center"/>
      <protection hidden="1"/>
    </xf>
    <xf numFmtId="173" fontId="0" fillId="0" borderId="0" xfId="0">
      <alignment vertical="center"/>
      <protection hidden="1"/>
    </xf>
    <xf numFmtId="173" fontId="0" fillId="0" borderId="0" xfId="0">
      <alignment vertical="center"/>
      <protection hidden="1"/>
    </xf>
    <xf numFmtId="173" fontId="26" fillId="0" borderId="0" xfId="57" applyNumberFormat="1" applyFill="1" applyBorder="1">
      <alignment vertical="center"/>
      <protection locked="0" hidden="1"/>
    </xf>
    <xf numFmtId="173" fontId="0" fillId="0" borderId="0" xfId="0">
      <alignment vertical="center"/>
      <protection hidden="1"/>
    </xf>
    <xf numFmtId="173" fontId="0" fillId="0" borderId="0" xfId="0">
      <alignment vertical="center"/>
      <protection hidden="1"/>
    </xf>
    <xf numFmtId="170" fontId="0" fillId="18" borderId="11" xfId="71" applyFont="1">
      <alignment horizontal="left" vertical="center" indent="2"/>
      <protection hidden="1"/>
    </xf>
    <xf numFmtId="173" fontId="0" fillId="0" borderId="0" xfId="0">
      <alignment vertical="center"/>
      <protection hidden="1"/>
    </xf>
    <xf numFmtId="173" fontId="0" fillId="0" borderId="0" xfId="0">
      <alignment vertical="center"/>
      <protection hidden="1"/>
    </xf>
    <xf numFmtId="172" fontId="0" fillId="0" borderId="11" xfId="68" applyFont="1" applyBorder="1">
      <alignment horizontal="center" vertical="center"/>
      <protection locked="0"/>
    </xf>
    <xf numFmtId="173" fontId="28" fillId="0" borderId="0" xfId="75" applyNumberFormat="1" applyFill="1" applyBorder="1">
      <alignment horizontal="left" vertical="center"/>
      <protection locked="0" hidden="1"/>
    </xf>
    <xf numFmtId="173" fontId="26" fillId="0" borderId="0" xfId="57" applyNumberFormat="1" applyFill="1" applyBorder="1">
      <alignment vertical="center"/>
      <protection locked="0" hidden="1"/>
    </xf>
    <xf numFmtId="49" fontId="27" fillId="0" borderId="11" xfId="64">
      <alignment horizontal="center" vertical="center"/>
      <protection locked="0"/>
    </xf>
    <xf numFmtId="173" fontId="0" fillId="0" borderId="0" xfId="0">
      <alignment vertical="center"/>
      <protection hidden="1"/>
    </xf>
    <xf numFmtId="169" fontId="0" fillId="0" borderId="0" xfId="0" applyNumberFormat="1" applyAlignment="1" applyProtection="1">
      <alignment horizontal="center" vertical="center"/>
      <protection locked="0"/>
    </xf>
    <xf numFmtId="49" fontId="0" fillId="0" borderId="0" xfId="0" applyNumberFormat="1" applyAlignment="1" applyProtection="1">
      <alignment horizontal="center" vertical="center"/>
      <protection locked="0"/>
    </xf>
    <xf numFmtId="172" fontId="0" fillId="27" borderId="13" xfId="75" applyNumberFormat="1" applyFont="1" applyFill="1" applyBorder="1" applyAlignment="1">
      <alignment horizontal="center" vertical="center" wrapText="1"/>
      <protection locked="0" hidden="1"/>
    </xf>
    <xf numFmtId="172" fontId="22" fillId="27" borderId="14" xfId="75" applyNumberFormat="1" applyFont="1" applyFill="1" applyBorder="1" applyAlignment="1">
      <alignment horizontal="center" vertical="center" wrapText="1"/>
      <protection locked="0" hidden="1"/>
    </xf>
    <xf numFmtId="172" fontId="22" fillId="27" borderId="15" xfId="75" applyNumberFormat="1" applyFont="1" applyFill="1" applyBorder="1" applyAlignment="1">
      <alignment horizontal="center" vertical="center" wrapText="1"/>
      <protection locked="0" hidden="1"/>
    </xf>
    <xf numFmtId="172" fontId="22" fillId="27" borderId="16" xfId="75" applyNumberFormat="1" applyFont="1" applyFill="1" applyBorder="1" applyAlignment="1">
      <alignment horizontal="center" vertical="center" wrapText="1"/>
      <protection locked="0" hidden="1"/>
    </xf>
    <xf numFmtId="172" fontId="22" fillId="27" borderId="0" xfId="75" applyNumberFormat="1" applyFont="1" applyFill="1" applyBorder="1" applyAlignment="1">
      <alignment horizontal="center" vertical="center" wrapText="1"/>
      <protection locked="0" hidden="1"/>
    </xf>
    <xf numFmtId="172" fontId="22" fillId="27" borderId="17" xfId="75" applyNumberFormat="1" applyFont="1" applyFill="1" applyBorder="1" applyAlignment="1">
      <alignment horizontal="center" vertical="center" wrapText="1"/>
      <protection locked="0" hidden="1"/>
    </xf>
    <xf numFmtId="172" fontId="22" fillId="27" borderId="18" xfId="75" applyNumberFormat="1" applyFont="1" applyFill="1" applyBorder="1" applyAlignment="1">
      <alignment horizontal="center" vertical="center" wrapText="1"/>
      <protection locked="0" hidden="1"/>
    </xf>
    <xf numFmtId="172" fontId="22" fillId="27" borderId="19" xfId="75" applyNumberFormat="1" applyFont="1" applyFill="1" applyBorder="1" applyAlignment="1">
      <alignment horizontal="center" vertical="center" wrapText="1"/>
      <protection locked="0" hidden="1"/>
    </xf>
    <xf numFmtId="172" fontId="22" fillId="27" borderId="20" xfId="75" applyNumberFormat="1" applyFont="1" applyFill="1" applyBorder="1" applyAlignment="1">
      <alignment horizontal="center" vertical="center" wrapText="1"/>
      <protection locked="0" hidden="1"/>
    </xf>
  </cellXfs>
  <cellStyles count="81">
    <cellStyle name="20% - Accent1" xfId="1" builtinId="30" hidden="1" customBuiltin="1"/>
    <cellStyle name="20% - Accent2" xfId="2" builtinId="34" hidden="1" customBuiltin="1"/>
    <cellStyle name="20% - Accent3" xfId="3" builtinId="38" hidden="1" customBuiltin="1"/>
    <cellStyle name="20% - Accent4" xfId="4" builtinId="42" hidden="1" customBuiltin="1"/>
    <cellStyle name="20% - Accent5" xfId="5" builtinId="46" hidden="1" customBuiltin="1"/>
    <cellStyle name="20% - Accent6" xfId="6" builtinId="50" hidden="1" customBuiltin="1"/>
    <cellStyle name="40% - Accent1" xfId="7" builtinId="31" hidden="1" customBuiltin="1"/>
    <cellStyle name="40% - Accent2" xfId="8" builtinId="35" hidden="1" customBuiltin="1"/>
    <cellStyle name="40% - Accent3" xfId="9" builtinId="39" hidden="1" customBuiltin="1"/>
    <cellStyle name="40% - Accent4" xfId="10" builtinId="43" hidden="1" customBuiltin="1"/>
    <cellStyle name="40% - Accent5" xfId="11" builtinId="47" hidden="1" customBuiltin="1"/>
    <cellStyle name="40% - Accent6" xfId="12" builtinId="51" hidden="1" customBuiltin="1"/>
    <cellStyle name="60% - Accent1" xfId="13" builtinId="32" hidden="1" customBuiltin="1"/>
    <cellStyle name="60% - Accent2" xfId="14" builtinId="36" hidden="1" customBuiltin="1"/>
    <cellStyle name="60% - Accent3" xfId="15" builtinId="40" hidden="1" customBuiltin="1"/>
    <cellStyle name="60% - Accent4" xfId="16" builtinId="44" hidden="1" customBuiltin="1"/>
    <cellStyle name="60% - Accent5" xfId="17" builtinId="48" hidden="1" customBuiltin="1"/>
    <cellStyle name="60% - Accent6" xfId="18" builtinId="52" hidden="1" customBuiltin="1"/>
    <cellStyle name="∞ Hyperlink" xfId="59" xr:uid="{00000000-0005-0000-0000-000012000000}"/>
    <cellStyle name="Accent1" xfId="19" builtinId="29" hidden="1" customBuiltin="1"/>
    <cellStyle name="Accent2" xfId="20" builtinId="33" hidden="1" customBuiltin="1"/>
    <cellStyle name="Accent3" xfId="21" builtinId="37" hidden="1" customBuiltin="1"/>
    <cellStyle name="Accent4" xfId="22" builtinId="41" hidden="1" customBuiltin="1"/>
    <cellStyle name="Accent5" xfId="23" builtinId="45" hidden="1" customBuiltin="1"/>
    <cellStyle name="Accent6" xfId="24" builtinId="49" hidden="1" customBuiltin="1"/>
    <cellStyle name="Bad" xfId="25" builtinId="27" hidden="1" customBuiltin="1"/>
    <cellStyle name="Calculation" xfId="26" builtinId="22" hidden="1" customBuiltin="1"/>
    <cellStyle name="Cents In" xfId="76" xr:uid="{00000000-0005-0000-0000-00001B000000}"/>
    <cellStyle name="Cents Locked" xfId="80" xr:uid="{00000000-0005-0000-0000-00001C000000}"/>
    <cellStyle name="Check Cell" xfId="27" builtinId="23" hidden="1" customBuiltin="1"/>
    <cellStyle name="Comma" xfId="28" builtinId="3" hidden="1" customBuiltin="1"/>
    <cellStyle name="Comma [0]" xfId="46" builtinId="6" hidden="1"/>
    <cellStyle name="Currency" xfId="47" builtinId="4" hidden="1"/>
    <cellStyle name="Currency [0]" xfId="48" builtinId="7" hidden="1"/>
    <cellStyle name="Date In" xfId="51" xr:uid="{00000000-0005-0000-0000-000022000000}"/>
    <cellStyle name="Date Locked" xfId="58" xr:uid="{00000000-0005-0000-0000-000023000000}"/>
    <cellStyle name="Explanatory Text" xfId="29" builtinId="53" hidden="1" customBuiltin="1"/>
    <cellStyle name="Followed Hyperlink" xfId="53" builtinId="9" hidden="1" customBuiltin="1"/>
    <cellStyle name="Good" xfId="30" builtinId="26" hidden="1" customBuiltin="1"/>
    <cellStyle name="Guide Link" xfId="57" xr:uid="{00000000-0005-0000-0000-000027000000}"/>
    <cellStyle name="Guide Wrap" xfId="63" xr:uid="{00000000-0005-0000-0000-000028000000}"/>
    <cellStyle name="Heading 1" xfId="31" builtinId="16" hidden="1" customBuiltin="1"/>
    <cellStyle name="Heading 2" xfId="32" builtinId="17" hidden="1" customBuiltin="1"/>
    <cellStyle name="Heading 3" xfId="33" builtinId="18" hidden="1" customBuiltin="1"/>
    <cellStyle name="Heading 4" xfId="34" builtinId="19" hidden="1" customBuiltin="1"/>
    <cellStyle name="Hyperlink" xfId="35" builtinId="8" hidden="1" customBuiltin="1"/>
    <cellStyle name="Hyperlink" xfId="45" builtinId="8" hidden="1"/>
    <cellStyle name="Hyperlink" xfId="55" builtinId="8" hidden="1" customBuiltin="1"/>
    <cellStyle name="Input" xfId="36" builtinId="20" hidden="1" customBuiltin="1"/>
    <cellStyle name="Integer In" xfId="62" xr:uid="{00000000-0005-0000-0000-000031000000}"/>
    <cellStyle name="Integer Locked" xfId="61" xr:uid="{00000000-0005-0000-0000-000032000000}"/>
    <cellStyle name="Invisible" xfId="60" xr:uid="{00000000-0005-0000-0000-000033000000}"/>
    <cellStyle name="Linked Cell" xfId="37" builtinId="24" hidden="1" customBuiltin="1"/>
    <cellStyle name="Neutral" xfId="38" builtinId="28" hidden="1" customBuiltin="1"/>
    <cellStyle name="Normal" xfId="0" builtinId="0" customBuiltin="1"/>
    <cellStyle name="Normal Locked" xfId="78" xr:uid="{00000000-0005-0000-0000-000037000000}"/>
    <cellStyle name="Note" xfId="39" builtinId="10" hidden="1" customBuiltin="1"/>
    <cellStyle name="Notes" xfId="56" xr:uid="{00000000-0005-0000-0000-000039000000}"/>
    <cellStyle name="Output" xfId="40" builtinId="21" hidden="1" customBuiltin="1"/>
    <cellStyle name="Percent" xfId="41" builtinId="5" hidden="1" customBuiltin="1"/>
    <cellStyle name="Ref WP" xfId="64" xr:uid="{00000000-0005-0000-0000-00003C000000}"/>
    <cellStyle name="Section C" xfId="50" xr:uid="{00000000-0005-0000-0000-00003D000000}"/>
    <cellStyle name="Standard" xfId="54" xr:uid="{00000000-0005-0000-0000-00003E000000}"/>
    <cellStyle name="Standard Centred" xfId="52" xr:uid="{00000000-0005-0000-0000-00003F000000}"/>
    <cellStyle name="Standard L1" xfId="77" xr:uid="{00000000-0005-0000-0000-000040000000}"/>
    <cellStyle name="Tick" xfId="68" xr:uid="{00000000-0005-0000-0000-000041000000}"/>
    <cellStyle name="Tick B" xfId="67" xr:uid="{00000000-0005-0000-0000-000042000000}"/>
    <cellStyle name="Tick In" xfId="66" xr:uid="{00000000-0005-0000-0000-000043000000}"/>
    <cellStyle name="Tick Locked" xfId="65" xr:uid="{00000000-0005-0000-0000-000044000000}"/>
    <cellStyle name="Title" xfId="42" builtinId="15" hidden="1" customBuiltin="1"/>
    <cellStyle name="Title" xfId="79" xr:uid="{00000000-0005-0000-0000-000046000000}"/>
    <cellStyle name="Title C Straight" xfId="49" xr:uid="{00000000-0005-0000-0000-000047000000}"/>
    <cellStyle name="Title C Wrap" xfId="70" xr:uid="{00000000-0005-0000-0000-000048000000}"/>
    <cellStyle name="Title In C" xfId="69" xr:uid="{00000000-0005-0000-0000-000049000000}"/>
    <cellStyle name="Title L0" xfId="73" xr:uid="{00000000-0005-0000-0000-00004A000000}"/>
    <cellStyle name="Title L1" xfId="72" xr:uid="{00000000-0005-0000-0000-00004B000000}"/>
    <cellStyle name="Title L2" xfId="71" xr:uid="{00000000-0005-0000-0000-00004C000000}"/>
    <cellStyle name="Total" xfId="43" builtinId="25" hidden="1" customBuiltin="1"/>
    <cellStyle name="TTI Link" xfId="75" xr:uid="{00000000-0005-0000-0000-00004E000000}"/>
    <cellStyle name="Warning" xfId="74" xr:uid="{00000000-0005-0000-0000-00004F000000}"/>
    <cellStyle name="Warning Text" xfId="44" builtinId="11" hidden="1" customBuiltin="1"/>
  </cellStyles>
  <dxfs count="46">
    <dxf>
      <fill>
        <patternFill>
          <bgColor rgb="FF99CCFF"/>
        </patternFill>
      </fill>
      <border>
        <left style="thin">
          <color auto="1"/>
        </left>
        <right style="thin">
          <color auto="1"/>
        </right>
        <top style="thin">
          <color auto="1"/>
        </top>
        <bottom style="thin">
          <color auto="1"/>
        </bottom>
      </border>
    </dxf>
    <dxf>
      <fill>
        <patternFill>
          <bgColor rgb="FFCCFFCC"/>
        </patternFill>
      </fill>
      <border>
        <left style="thin">
          <color auto="1"/>
        </left>
        <right style="thin">
          <color auto="1"/>
        </right>
        <top style="thin">
          <color auto="1"/>
        </top>
        <bottom style="thin">
          <color auto="1"/>
        </bottom>
      </border>
    </dxf>
    <dxf>
      <fill>
        <patternFill>
          <fgColor indexed="64"/>
          <bgColor rgb="FF99FF99"/>
        </patternFill>
      </fill>
    </dxf>
    <dxf>
      <fill>
        <patternFill>
          <fgColor indexed="64"/>
          <bgColor rgb="FF99FF99"/>
        </patternFill>
      </fill>
    </dxf>
    <dxf>
      <fill>
        <patternFill>
          <fgColor indexed="64"/>
          <bgColor rgb="FF99FF99"/>
        </patternFill>
      </fill>
    </dxf>
    <dxf>
      <fill>
        <patternFill>
          <fgColor indexed="64"/>
          <bgColor rgb="FF99FF99"/>
        </patternFill>
      </fill>
    </dxf>
    <dxf>
      <fill>
        <patternFill>
          <fgColor indexed="64"/>
          <bgColor rgb="FF99FF99"/>
        </patternFill>
      </fill>
    </dxf>
    <dxf>
      <fill>
        <patternFill>
          <fgColor indexed="64"/>
          <bgColor rgb="FFFF9600"/>
        </patternFill>
      </fill>
    </dxf>
    <dxf>
      <fill>
        <patternFill>
          <fgColor indexed="64"/>
          <bgColor rgb="FF99FF99"/>
        </patternFill>
      </fill>
    </dxf>
    <dxf>
      <fill>
        <patternFill>
          <fgColor indexed="64"/>
          <bgColor rgb="FF99FF99"/>
        </patternFill>
      </fill>
    </dxf>
    <dxf>
      <fill>
        <patternFill>
          <fgColor indexed="64"/>
          <bgColor rgb="FFFF9600"/>
        </patternFill>
      </fill>
    </dxf>
    <dxf>
      <fill>
        <patternFill>
          <fgColor indexed="64"/>
          <bgColor rgb="FF99FF99"/>
        </patternFill>
      </fill>
    </dxf>
    <dxf>
      <fill>
        <patternFill>
          <fgColor indexed="64"/>
          <bgColor rgb="FF99FF99"/>
        </patternFill>
      </fill>
    </dxf>
    <dxf>
      <fill>
        <patternFill>
          <fgColor indexed="64"/>
          <bgColor rgb="FFFF9600"/>
        </patternFill>
      </fill>
    </dxf>
    <dxf>
      <fill>
        <patternFill>
          <bgColor rgb="FF00FF0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ont>
        <color theme="0"/>
      </font>
      <fill>
        <patternFill>
          <bgColor rgb="FF3399FF"/>
        </patternFill>
      </fill>
      <border>
        <left style="thin">
          <color auto="1"/>
        </left>
        <right style="thin">
          <color auto="1"/>
        </right>
        <top style="thin">
          <color auto="1"/>
        </top>
        <bottom style="thin">
          <color auto="1"/>
        </bottom>
      </border>
    </dxf>
    <dxf>
      <font>
        <color theme="0"/>
      </font>
      <fill>
        <patternFill>
          <bgColor rgb="FFCC66FF"/>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ont>
        <color theme="0"/>
      </font>
      <fill>
        <patternFill>
          <bgColor rgb="FF3399FF"/>
        </patternFill>
      </fill>
      <border>
        <left style="thin">
          <color auto="1"/>
        </left>
        <right style="thin">
          <color auto="1"/>
        </right>
        <top style="thin">
          <color auto="1"/>
        </top>
        <bottom style="thin">
          <color auto="1"/>
        </bottom>
      </border>
    </dxf>
    <dxf>
      <font>
        <color theme="0"/>
      </font>
      <fill>
        <patternFill>
          <bgColor rgb="FFCC66FF"/>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ont>
        <color theme="0"/>
      </font>
      <fill>
        <patternFill>
          <bgColor rgb="FF3399FF"/>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ont>
        <color theme="0"/>
      </font>
      <fill>
        <patternFill>
          <bgColor rgb="FFCC66FF"/>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ont>
        <color theme="0"/>
      </font>
      <fill>
        <patternFill>
          <bgColor rgb="FF3399FF"/>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ont>
        <color theme="0"/>
      </font>
      <fill>
        <patternFill>
          <bgColor rgb="FFCC66FF"/>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ont>
        <color theme="0"/>
      </font>
      <fill>
        <patternFill>
          <bgColor rgb="FF3399FF"/>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ont>
        <color theme="0"/>
      </font>
      <fill>
        <patternFill>
          <bgColor rgb="FFCC66FF"/>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ont>
        <color theme="0"/>
      </font>
      <fill>
        <patternFill>
          <bgColor rgb="FF3399FF"/>
        </patternFill>
      </fill>
      <border>
        <left style="thin">
          <color auto="1"/>
        </left>
        <right style="thin">
          <color auto="1"/>
        </right>
        <top style="thin">
          <color auto="1"/>
        </top>
        <bottom style="thin">
          <color auto="1"/>
        </bottom>
      </border>
    </dxf>
    <dxf>
      <font>
        <color theme="0"/>
      </font>
      <fill>
        <patternFill>
          <bgColor rgb="FFCC66FF"/>
        </patternFill>
      </fill>
      <border>
        <left style="thin">
          <color auto="1"/>
        </left>
        <right style="thin">
          <color auto="1"/>
        </right>
        <top style="thin">
          <color auto="1"/>
        </top>
        <bottom style="thin">
          <color auto="1"/>
        </bottom>
      </border>
    </dxf>
    <dxf>
      <font>
        <color theme="0"/>
      </font>
      <fill>
        <patternFill>
          <bgColor rgb="FFFF0000"/>
        </patternFill>
      </fill>
    </dxf>
    <dxf>
      <font>
        <color theme="0"/>
      </font>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99CCFF"/>
      <color rgb="FF00FF00"/>
      <color rgb="FFFFFFCC"/>
      <color rgb="FFCC99FF"/>
      <color rgb="FF0099FF"/>
      <color rgb="FF3366FF"/>
      <color rgb="FFCC66FF"/>
      <color rgb="FF66FF66"/>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taxtemplates.ca/" TargetMode="External"/></Relationships>
</file>

<file path=xl/drawings/drawing1.xml><?xml version="1.0" encoding="utf-8"?>
<xdr:wsDr xmlns:xdr="http://schemas.openxmlformats.org/drawingml/2006/spreadsheetDrawing" xmlns:a="http://schemas.openxmlformats.org/drawingml/2006/main">
  <xdr:twoCellAnchor editAs="absolute">
    <xdr:from>
      <xdr:col>31</xdr:col>
      <xdr:colOff>448234</xdr:colOff>
      <xdr:row>103</xdr:row>
      <xdr:rowOff>44821</xdr:rowOff>
    </xdr:from>
    <xdr:to>
      <xdr:col>37</xdr:col>
      <xdr:colOff>439270</xdr:colOff>
      <xdr:row>108</xdr:row>
      <xdr:rowOff>33055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461505" y="19327903"/>
          <a:ext cx="3810000" cy="714375"/>
        </a:xfrm>
        <a:prstGeom prst="rect">
          <a:avLst/>
        </a:prstGeom>
      </xdr:spPr>
    </xdr:pic>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axtemplates.ca/wage-subsidy" TargetMode="External"/><Relationship Id="rId7" Type="http://schemas.openxmlformats.org/officeDocument/2006/relationships/drawing" Target="../drawings/drawing1.xml"/><Relationship Id="rId2" Type="http://schemas.openxmlformats.org/officeDocument/2006/relationships/hyperlink" Target="https://www.parl.ca/DocumentViewer/en/43-1/bill/C-13/royal-assent" TargetMode="External"/><Relationship Id="rId1" Type="http://schemas.openxmlformats.org/officeDocument/2006/relationships/hyperlink" Target="https://www.canada.ca/en/revenue-agency/campaigns/covid-19-update/frequently-asked-questions-wage-subsidy-small-businesses.html" TargetMode="External"/><Relationship Id="rId6" Type="http://schemas.openxmlformats.org/officeDocument/2006/relationships/printerSettings" Target="../printerSettings/printerSettings1.bin"/><Relationship Id="rId5" Type="http://schemas.openxmlformats.org/officeDocument/2006/relationships/hyperlink" Target="https://www.youtube.com/watch?v=enu6z5WLpBE" TargetMode="External"/><Relationship Id="rId4" Type="http://schemas.openxmlformats.org/officeDocument/2006/relationships/hyperlink" Target="https://www.youtube.com/watch?v=pXrIhAN_Z_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4"/>
  </sheetPr>
  <dimension ref="A1:AT160"/>
  <sheetViews>
    <sheetView showGridLines="0" showRowColHeaders="0" tabSelected="1" zoomScale="85" zoomScaleNormal="85" workbookViewId="0">
      <pane xSplit="2" topLeftCell="C1" activePane="topRight" state="frozen"/>
      <selection pane="topRight" activeCell="B2" sqref="B2"/>
    </sheetView>
  </sheetViews>
  <sheetFormatPr defaultColWidth="0" defaultRowHeight="15" customHeight="1" zeroHeight="1" x14ac:dyDescent="0.2"/>
  <cols>
    <col min="1" max="1" width="1.42578125" style="34" customWidth="1"/>
    <col min="2" max="2" width="43.7109375" style="34" customWidth="1"/>
    <col min="3" max="3" width="1.42578125" style="34" customWidth="1"/>
    <col min="4" max="4" width="15.7109375" style="34" customWidth="1"/>
    <col min="5" max="5" width="2.85546875" style="34" customWidth="1"/>
    <col min="6" max="6" width="15.7109375" style="34" customWidth="1"/>
    <col min="7" max="7" width="2.85546875" style="34" customWidth="1"/>
    <col min="8" max="8" width="15.7109375" style="34" customWidth="1"/>
    <col min="9" max="9" width="2.85546875" style="34" customWidth="1"/>
    <col min="10" max="10" width="15.7109375" style="34" customWidth="1"/>
    <col min="11" max="11" width="2.85546875" style="34" customWidth="1"/>
    <col min="12" max="12" width="15.7109375" style="34" customWidth="1"/>
    <col min="13" max="13" width="2.85546875" style="34" customWidth="1"/>
    <col min="14" max="14" width="15.7109375" style="34" customWidth="1"/>
    <col min="15" max="15" width="2.85546875" style="34" customWidth="1"/>
    <col min="16" max="16" width="15.7109375" style="34" customWidth="1"/>
    <col min="17" max="17" width="2.85546875" style="34" customWidth="1"/>
    <col min="18" max="18" width="15.7109375" style="34" customWidth="1"/>
    <col min="19" max="19" width="2.85546875" style="34" customWidth="1"/>
    <col min="20" max="20" width="15.7109375" style="34" customWidth="1"/>
    <col min="21" max="21" width="2.85546875" style="34" customWidth="1"/>
    <col min="22" max="22" width="15.7109375" style="34" customWidth="1"/>
    <col min="23" max="23" width="2.85546875" style="34" customWidth="1"/>
    <col min="24" max="24" width="15.7109375" style="34" customWidth="1"/>
    <col min="25" max="25" width="2.85546875" style="34" customWidth="1"/>
    <col min="26" max="26" width="15.7109375" style="34" customWidth="1"/>
    <col min="27" max="27" width="2.85546875" style="34" customWidth="1"/>
    <col min="28" max="28" width="15.7109375" style="34" customWidth="1"/>
    <col min="29" max="29" width="2.85546875" style="34" customWidth="1"/>
    <col min="30" max="30" width="15.7109375" style="34" customWidth="1"/>
    <col min="31" max="31" width="2.85546875" style="34" customWidth="1"/>
    <col min="32" max="32" width="15.7109375" style="34" customWidth="1"/>
    <col min="33" max="33" width="2.85546875" style="34" customWidth="1"/>
    <col min="34" max="34" width="15.7109375" style="34" customWidth="1"/>
    <col min="35" max="35" width="2.85546875" style="34" customWidth="1"/>
    <col min="36" max="36" width="15.7109375" style="34" customWidth="1"/>
    <col min="37" max="37" width="2.85546875" style="34" customWidth="1"/>
    <col min="38" max="38" width="15.7109375" style="34" customWidth="1"/>
    <col min="39" max="39" width="2.85546875" style="34" customWidth="1"/>
    <col min="40" max="46" width="0" style="34" hidden="1" customWidth="1"/>
    <col min="47" max="16384" width="15.7109375" style="34" hidden="1"/>
  </cols>
  <sheetData>
    <row r="1" spans="1:43" customFormat="1" ht="6" customHeight="1" x14ac:dyDescent="0.2">
      <c r="A1" s="7"/>
      <c r="B1" s="17"/>
      <c r="C1" s="7"/>
      <c r="D1" s="7"/>
      <c r="E1" s="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row>
    <row r="2" spans="1:43" customFormat="1" ht="15" customHeight="1" x14ac:dyDescent="0.2">
      <c r="A2" s="7" t="str">
        <f>IFERROR(IF(InputClientDescription="","Client description",InputClientDescription),"Client description")</f>
        <v>Client description</v>
      </c>
      <c r="B2" s="6" t="str">
        <f>A2</f>
        <v>Client description</v>
      </c>
      <c r="C2" s="7"/>
      <c r="D2" s="42" t="s">
        <v>42</v>
      </c>
      <c r="E2" s="43"/>
      <c r="F2" s="43"/>
      <c r="G2" s="43"/>
      <c r="H2" s="43"/>
      <c r="I2" s="43"/>
      <c r="J2" s="43"/>
      <c r="K2" s="43"/>
      <c r="L2" s="43"/>
      <c r="M2" s="43"/>
      <c r="N2" s="43"/>
      <c r="O2" s="44"/>
      <c r="P2" s="17"/>
      <c r="Q2" s="16"/>
      <c r="R2" s="36" t="s">
        <v>59</v>
      </c>
      <c r="S2" s="36"/>
      <c r="T2" s="36"/>
      <c r="U2" s="17"/>
      <c r="Z2" s="41" t="s">
        <v>3</v>
      </c>
      <c r="AA2" s="41"/>
      <c r="AB2" s="40" t="s">
        <v>0</v>
      </c>
      <c r="AC2" s="40"/>
      <c r="AD2" s="40" t="s">
        <v>1</v>
      </c>
      <c r="AE2" s="40"/>
      <c r="AF2" s="17"/>
      <c r="AG2" s="17"/>
      <c r="AH2" s="17"/>
      <c r="AI2" s="17"/>
      <c r="AJ2" s="17"/>
      <c r="AK2" s="17"/>
      <c r="AL2" s="17"/>
      <c r="AM2" s="17"/>
    </row>
    <row r="3" spans="1:43" customFormat="1" ht="15" customHeight="1" x14ac:dyDescent="0.2">
      <c r="A3" s="7"/>
      <c r="B3" s="6" t="s">
        <v>21</v>
      </c>
      <c r="C3" s="7"/>
      <c r="D3" s="45"/>
      <c r="E3" s="46"/>
      <c r="F3" s="46"/>
      <c r="G3" s="46"/>
      <c r="H3" s="46"/>
      <c r="I3" s="46"/>
      <c r="J3" s="46"/>
      <c r="K3" s="46"/>
      <c r="L3" s="46"/>
      <c r="M3" s="46"/>
      <c r="N3" s="46"/>
      <c r="O3" s="47"/>
      <c r="P3" s="17"/>
      <c r="Q3" s="16"/>
      <c r="R3" s="36" t="s">
        <v>60</v>
      </c>
      <c r="S3" s="36"/>
      <c r="T3" s="36"/>
      <c r="U3" s="17"/>
      <c r="Z3" s="41" t="s">
        <v>4</v>
      </c>
      <c r="AA3" s="41"/>
      <c r="AB3" s="40"/>
      <c r="AC3" s="40"/>
      <c r="AD3" s="40"/>
      <c r="AE3" s="40"/>
      <c r="AF3" s="17"/>
      <c r="AG3" s="17"/>
      <c r="AH3" s="17"/>
      <c r="AI3" s="17"/>
      <c r="AJ3" s="17"/>
      <c r="AK3" s="17"/>
      <c r="AL3" s="17"/>
      <c r="AM3" s="17"/>
    </row>
    <row r="4" spans="1:43" customFormat="1" ht="15" customHeight="1" x14ac:dyDescent="0.2">
      <c r="A4" s="7"/>
      <c r="B4" s="6" t="s">
        <v>15</v>
      </c>
      <c r="C4" s="7"/>
      <c r="D4" s="45"/>
      <c r="E4" s="46"/>
      <c r="F4" s="46"/>
      <c r="G4" s="46"/>
      <c r="H4" s="46"/>
      <c r="I4" s="46"/>
      <c r="J4" s="46"/>
      <c r="K4" s="46"/>
      <c r="L4" s="46"/>
      <c r="M4" s="46"/>
      <c r="N4" s="46"/>
      <c r="O4" s="47"/>
      <c r="P4" s="17"/>
      <c r="Q4" s="16"/>
      <c r="R4" s="37" t="s">
        <v>61</v>
      </c>
      <c r="S4" s="37"/>
      <c r="T4" s="37"/>
      <c r="U4" s="17"/>
      <c r="Z4" s="41" t="s">
        <v>5</v>
      </c>
      <c r="AA4" s="41"/>
      <c r="AB4" s="40"/>
      <c r="AC4" s="40"/>
      <c r="AD4" s="40"/>
      <c r="AE4" s="40"/>
      <c r="AF4" s="17"/>
      <c r="AG4" s="17"/>
      <c r="AH4" s="17"/>
      <c r="AI4" s="17"/>
      <c r="AJ4" s="17"/>
      <c r="AK4" s="17"/>
      <c r="AL4" s="17"/>
      <c r="AM4" s="17"/>
    </row>
    <row r="5" spans="1:43" customFormat="1" ht="15" customHeight="1" x14ac:dyDescent="0.2">
      <c r="A5" s="7"/>
      <c r="B5" s="17"/>
      <c r="C5" s="7"/>
      <c r="D5" s="45"/>
      <c r="E5" s="46"/>
      <c r="F5" s="46"/>
      <c r="G5" s="46"/>
      <c r="H5" s="46"/>
      <c r="I5" s="46"/>
      <c r="J5" s="46"/>
      <c r="K5" s="46"/>
      <c r="L5" s="46"/>
      <c r="M5" s="46"/>
      <c r="N5" s="46"/>
      <c r="O5" s="47"/>
      <c r="P5" s="17"/>
      <c r="Q5" s="16"/>
      <c r="R5" s="36" t="s">
        <v>62</v>
      </c>
      <c r="S5" s="36"/>
      <c r="T5" s="36"/>
      <c r="U5" s="17"/>
      <c r="Z5" s="41"/>
      <c r="AA5" s="41"/>
      <c r="AB5" s="40"/>
      <c r="AC5" s="40"/>
      <c r="AD5" s="40" t="s">
        <v>2</v>
      </c>
      <c r="AE5" s="40"/>
      <c r="AF5" s="17"/>
      <c r="AG5" s="17"/>
      <c r="AH5" s="17"/>
      <c r="AI5" s="17"/>
      <c r="AJ5" s="17"/>
      <c r="AK5" s="17"/>
      <c r="AL5" s="17"/>
      <c r="AM5" s="17"/>
    </row>
    <row r="6" spans="1:43" customFormat="1" ht="15" customHeight="1" x14ac:dyDescent="0.2">
      <c r="A6" s="7"/>
      <c r="B6" s="16" t="s">
        <v>6</v>
      </c>
      <c r="C6" s="7" t="str">
        <f>IFERROR(IF(InputHSTRate="","",InputHSTRate),"")</f>
        <v/>
      </c>
      <c r="D6" s="45"/>
      <c r="E6" s="46"/>
      <c r="F6" s="46"/>
      <c r="G6" s="46"/>
      <c r="H6" s="46"/>
      <c r="I6" s="46"/>
      <c r="J6" s="46"/>
      <c r="K6" s="46"/>
      <c r="L6" s="46"/>
      <c r="M6" s="46"/>
      <c r="N6" s="46"/>
      <c r="O6" s="47"/>
      <c r="P6" s="17"/>
      <c r="Q6" s="16"/>
      <c r="R6" s="16"/>
      <c r="S6" s="16"/>
      <c r="T6" s="16"/>
      <c r="U6" s="17"/>
      <c r="Z6" s="41"/>
      <c r="AA6" s="41"/>
      <c r="AB6" s="40"/>
      <c r="AC6" s="40"/>
      <c r="AD6" s="40"/>
      <c r="AE6" s="40"/>
      <c r="AF6" s="17"/>
      <c r="AG6" s="17"/>
      <c r="AH6" s="17"/>
      <c r="AI6" s="17"/>
      <c r="AJ6" s="17"/>
      <c r="AK6" s="17"/>
      <c r="AL6" s="17"/>
      <c r="AM6" s="17"/>
    </row>
    <row r="7" spans="1:43" customFormat="1" ht="15" customHeight="1" x14ac:dyDescent="0.2">
      <c r="A7" s="7"/>
      <c r="B7" s="16"/>
      <c r="C7" s="7"/>
      <c r="D7" s="48"/>
      <c r="E7" s="49"/>
      <c r="F7" s="49"/>
      <c r="G7" s="49"/>
      <c r="H7" s="49"/>
      <c r="I7" s="49"/>
      <c r="J7" s="49"/>
      <c r="K7" s="49"/>
      <c r="L7" s="49"/>
      <c r="M7" s="49"/>
      <c r="N7" s="49"/>
      <c r="O7" s="50"/>
      <c r="P7" s="17"/>
      <c r="Q7" s="16"/>
      <c r="R7" s="16"/>
      <c r="S7" s="16"/>
      <c r="T7" s="16"/>
      <c r="U7" s="17"/>
      <c r="V7" s="17"/>
      <c r="W7" s="17"/>
      <c r="X7" s="17"/>
      <c r="Y7" s="17"/>
      <c r="Z7" s="17"/>
      <c r="AA7" s="17"/>
      <c r="AB7" s="17"/>
      <c r="AC7" s="17"/>
      <c r="AD7" s="17"/>
      <c r="AE7" s="17"/>
      <c r="AF7" s="17"/>
      <c r="AG7" s="17"/>
      <c r="AH7" s="17"/>
      <c r="AI7" s="17"/>
      <c r="AJ7" s="17"/>
      <c r="AK7" s="17"/>
      <c r="AL7" s="30"/>
      <c r="AM7" s="17"/>
    </row>
    <row r="8" spans="1:43" customFormat="1" ht="15" customHeight="1" x14ac:dyDescent="0.2">
      <c r="A8" s="7"/>
      <c r="B8" s="16"/>
      <c r="C8" s="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1"/>
      <c r="AK8" s="11"/>
      <c r="AL8" s="11"/>
      <c r="AM8" s="11"/>
    </row>
    <row r="9" spans="1:43" customFormat="1" ht="15" customHeight="1" x14ac:dyDescent="0.2">
      <c r="A9" s="7"/>
      <c r="B9" s="29" t="str">
        <f>HYPERLINK("#"&amp;IFERROR(INDEX(F14:F99,MIN(C14:C99)),"range_top"),IFERROR("∞ - "&amp;INDEX(E14:E99,MIN(C14:C99)),""))</f>
        <v>∞ - Client description</v>
      </c>
      <c r="C9" s="7"/>
      <c r="D9" s="37" t="str">
        <f>IF(B9="","",IFERROR(IF(INDEX(I14:I99,MIN(C14:C99))="","",INDEX(I14:I99,MIN(C14:C99))),""))</f>
        <v>Please read the disclaimer above, then enter a client description at top-left to begin. You can also find a grey training video link above.</v>
      </c>
      <c r="E9" s="37"/>
      <c r="F9" s="37"/>
      <c r="G9" s="37"/>
      <c r="H9" s="37"/>
      <c r="I9" s="37"/>
      <c r="J9" s="37"/>
      <c r="K9" s="37"/>
      <c r="L9" s="37"/>
      <c r="M9" s="37"/>
      <c r="N9" s="37"/>
      <c r="O9" s="37"/>
      <c r="P9" s="37"/>
      <c r="Q9" s="37"/>
      <c r="R9" s="37"/>
      <c r="S9" s="37"/>
      <c r="T9" s="37"/>
      <c r="U9" s="37"/>
      <c r="V9" s="37"/>
      <c r="W9" s="37"/>
      <c r="X9" s="37"/>
      <c r="Y9" s="37"/>
      <c r="Z9" s="37"/>
      <c r="AA9" s="37"/>
      <c r="AB9" s="27"/>
      <c r="AC9" s="27"/>
      <c r="AD9" s="27"/>
      <c r="AE9" s="27"/>
      <c r="AF9" s="27"/>
      <c r="AG9" s="27"/>
      <c r="AH9" s="27"/>
      <c r="AI9" s="27"/>
      <c r="AJ9" s="11"/>
      <c r="AK9" s="11"/>
      <c r="AL9" s="11"/>
      <c r="AM9" s="11"/>
      <c r="AN9" s="21"/>
      <c r="AO9" s="21"/>
      <c r="AP9" s="27"/>
      <c r="AQ9" s="27"/>
    </row>
    <row r="10" spans="1:43" customFormat="1" ht="15" customHeight="1" x14ac:dyDescent="0.2">
      <c r="A10" s="7"/>
      <c r="B10" s="28"/>
      <c r="C10" s="7"/>
      <c r="D10" s="7"/>
      <c r="E10" s="7"/>
      <c r="F10" s="28"/>
      <c r="G10" s="28"/>
      <c r="H10" s="28"/>
      <c r="I10" s="28"/>
      <c r="J10" s="28"/>
      <c r="K10" s="28"/>
      <c r="L10" s="28"/>
      <c r="M10" s="28"/>
      <c r="N10" s="28"/>
      <c r="O10" s="28"/>
      <c r="P10" s="27"/>
      <c r="Q10" s="27"/>
      <c r="R10" s="27"/>
      <c r="S10" s="27"/>
      <c r="T10" s="27"/>
      <c r="U10" s="27"/>
      <c r="V10" s="27"/>
      <c r="W10" s="27"/>
      <c r="X10" s="27"/>
      <c r="Y10" s="27"/>
      <c r="Z10" s="27"/>
      <c r="AA10" s="27"/>
      <c r="AB10" s="27"/>
      <c r="AC10" s="27"/>
      <c r="AD10" s="27"/>
      <c r="AE10" s="27"/>
      <c r="AF10" s="27"/>
      <c r="AG10" s="27"/>
      <c r="AH10" s="27"/>
      <c r="AI10" s="27"/>
      <c r="AJ10" s="11"/>
      <c r="AK10" s="11"/>
      <c r="AL10" s="11"/>
      <c r="AM10" s="11"/>
      <c r="AN10" s="21"/>
      <c r="AP10" s="27"/>
      <c r="AQ10" s="27"/>
    </row>
    <row r="11" spans="1:43" customFormat="1" ht="15" customHeight="1" x14ac:dyDescent="0.2">
      <c r="A11" s="7"/>
      <c r="B11" s="28"/>
      <c r="C11" s="7"/>
      <c r="D11" s="7"/>
      <c r="E11" s="7"/>
      <c r="F11" s="28"/>
      <c r="G11" s="28"/>
      <c r="H11" s="28"/>
      <c r="I11" s="28"/>
      <c r="J11" s="28"/>
      <c r="K11" s="28"/>
      <c r="L11" s="28"/>
      <c r="M11" s="28"/>
      <c r="N11" s="28"/>
      <c r="O11" s="28"/>
      <c r="P11" s="27"/>
      <c r="Q11" s="27"/>
      <c r="R11" s="27"/>
      <c r="S11" s="27"/>
      <c r="T11" s="27"/>
      <c r="U11" s="27"/>
      <c r="V11" s="27"/>
      <c r="W11" s="27"/>
      <c r="X11" s="27"/>
      <c r="Y11" s="27"/>
      <c r="Z11" s="27"/>
      <c r="AA11" s="27"/>
      <c r="AB11" s="27"/>
      <c r="AC11" s="27"/>
      <c r="AD11" s="27"/>
      <c r="AE11" s="27"/>
      <c r="AF11" s="27"/>
      <c r="AG11" s="27"/>
      <c r="AH11" s="27"/>
      <c r="AI11" s="27"/>
      <c r="AJ11" s="11"/>
      <c r="AK11" s="11"/>
      <c r="AL11" s="11"/>
      <c r="AM11" s="11"/>
      <c r="AN11" s="21"/>
      <c r="AO11" s="21"/>
      <c r="AP11" s="27"/>
      <c r="AQ11" s="27"/>
    </row>
    <row r="12" spans="1:43" customFormat="1" ht="15" hidden="1" customHeight="1" x14ac:dyDescent="0.2">
      <c r="A12" s="7"/>
      <c r="B12" s="28"/>
      <c r="C12" s="7"/>
      <c r="D12" s="7"/>
      <c r="E12" s="7"/>
      <c r="F12" s="28"/>
      <c r="G12" s="28"/>
      <c r="H12" s="28"/>
      <c r="I12" s="28"/>
      <c r="J12" s="28"/>
      <c r="K12" s="28"/>
      <c r="L12" s="28"/>
      <c r="M12" s="28"/>
      <c r="N12" s="28"/>
      <c r="O12" s="28"/>
      <c r="P12" s="27"/>
      <c r="Q12" s="27"/>
      <c r="R12" s="27"/>
      <c r="S12" s="27"/>
      <c r="T12" s="27"/>
      <c r="U12" s="27"/>
      <c r="V12" s="27"/>
      <c r="W12" s="27"/>
      <c r="X12" s="27"/>
      <c r="Y12" s="27"/>
      <c r="Z12" s="27"/>
      <c r="AA12" s="27"/>
      <c r="AB12" s="27"/>
      <c r="AC12" s="27"/>
      <c r="AD12" s="27"/>
      <c r="AE12" s="27"/>
      <c r="AF12" s="27"/>
      <c r="AG12" s="27"/>
      <c r="AH12" s="27"/>
      <c r="AI12" s="27"/>
      <c r="AJ12" s="11"/>
      <c r="AK12" s="11"/>
      <c r="AL12" s="11"/>
      <c r="AM12" s="11"/>
      <c r="AN12" s="21"/>
      <c r="AO12" s="21"/>
      <c r="AP12" s="27"/>
      <c r="AQ12" s="27"/>
    </row>
    <row r="13" spans="1:43" customFormat="1" ht="15" hidden="1" customHeight="1" x14ac:dyDescent="0.2">
      <c r="A13" s="7"/>
      <c r="J13" s="28"/>
      <c r="K13" s="28"/>
      <c r="L13" s="5"/>
      <c r="M13" s="5"/>
      <c r="N13" s="28"/>
      <c r="O13" s="28"/>
      <c r="P13" s="27"/>
      <c r="Q13" s="27"/>
      <c r="R13" s="27"/>
      <c r="S13" s="27"/>
      <c r="T13" s="27"/>
      <c r="U13" s="27"/>
      <c r="V13" s="27"/>
      <c r="W13" s="27"/>
      <c r="X13" s="27"/>
      <c r="Y13" s="27"/>
      <c r="Z13" s="27"/>
      <c r="AA13" s="27"/>
      <c r="AB13" s="27"/>
      <c r="AC13" s="27"/>
      <c r="AD13" s="27"/>
      <c r="AE13" s="27"/>
      <c r="AF13" s="27"/>
      <c r="AG13" s="27"/>
      <c r="AH13" s="27"/>
      <c r="AI13" s="27"/>
      <c r="AJ13" s="11"/>
      <c r="AK13" s="11"/>
      <c r="AL13" s="11"/>
      <c r="AM13" s="11"/>
      <c r="AN13" s="21" t="s">
        <v>24</v>
      </c>
      <c r="AO13" t="e">
        <f>D106,periods_per_year,D114</f>
        <v>#VALUE!</v>
      </c>
      <c r="AP13" s="27"/>
      <c r="AQ13" s="27"/>
    </row>
    <row r="14" spans="1:43" customFormat="1" ht="15" hidden="1" customHeight="1" x14ac:dyDescent="0.2">
      <c r="A14" s="7"/>
      <c r="B14" s="28">
        <v>1</v>
      </c>
      <c r="C14" s="28">
        <f t="shared" ref="C14:C33" si="0">IF(D14,B14)</f>
        <v>1</v>
      </c>
      <c r="D14" s="28" t="b">
        <f>OR(B2="Client description",B2="")</f>
        <v>1</v>
      </c>
      <c r="E14" s="28" t="s">
        <v>7</v>
      </c>
      <c r="F14" s="28" t="s">
        <v>47</v>
      </c>
      <c r="I14" s="28" t="s">
        <v>22</v>
      </c>
      <c r="J14" s="28"/>
      <c r="K14" s="28"/>
      <c r="L14" s="5"/>
      <c r="M14" s="5"/>
      <c r="N14" s="28"/>
      <c r="O14" s="28"/>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1"/>
      <c r="AO14" s="21"/>
    </row>
    <row r="15" spans="1:43" customFormat="1" ht="15" hidden="1" customHeight="1" x14ac:dyDescent="0.2">
      <c r="A15" s="7"/>
      <c r="B15" s="28">
        <v>2</v>
      </c>
      <c r="C15" s="28">
        <f t="shared" si="0"/>
        <v>2</v>
      </c>
      <c r="D15" s="28" t="b">
        <f>periods_per_year=""</f>
        <v>1</v>
      </c>
      <c r="E15" s="28" t="s">
        <v>12</v>
      </c>
      <c r="F15" s="28" t="s">
        <v>48</v>
      </c>
      <c r="I15" s="28" t="s">
        <v>23</v>
      </c>
      <c r="J15" s="28"/>
      <c r="K15" s="28"/>
      <c r="L15" s="5"/>
      <c r="M15" s="5"/>
      <c r="N15" s="28"/>
      <c r="O15" s="28"/>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1"/>
      <c r="AO15" s="21"/>
    </row>
    <row r="16" spans="1:43" customFormat="1" ht="15" hidden="1" customHeight="1" x14ac:dyDescent="0.2">
      <c r="A16" s="7"/>
      <c r="B16" s="28">
        <v>3</v>
      </c>
      <c r="C16" s="28" t="b">
        <f t="shared" si="0"/>
        <v>0</v>
      </c>
      <c r="D16" s="28" t="b">
        <f>D103=""</f>
        <v>0</v>
      </c>
      <c r="E16" s="28" t="s">
        <v>16</v>
      </c>
      <c r="F16" s="28" t="s">
        <v>49</v>
      </c>
      <c r="I16" s="28" t="s">
        <v>41</v>
      </c>
      <c r="J16" s="28"/>
      <c r="K16" s="28"/>
      <c r="L16" s="5"/>
      <c r="M16" s="5"/>
      <c r="N16" s="28"/>
      <c r="O16" s="28"/>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1"/>
      <c r="AO16" s="21"/>
    </row>
    <row r="17" spans="1:41" customFormat="1" ht="15" hidden="1" customHeight="1" x14ac:dyDescent="0.2">
      <c r="A17" s="7"/>
      <c r="B17" s="28">
        <v>4</v>
      </c>
      <c r="C17" s="28">
        <f t="shared" si="0"/>
        <v>4</v>
      </c>
      <c r="D17" s="28" t="b">
        <f>D106=""</f>
        <v>1</v>
      </c>
      <c r="E17" s="28" t="s">
        <v>26</v>
      </c>
      <c r="F17" s="28" t="s">
        <v>50</v>
      </c>
      <c r="I17" s="28" t="s">
        <v>35</v>
      </c>
      <c r="J17" s="28"/>
      <c r="K17" s="28"/>
      <c r="L17" s="5"/>
      <c r="M17" s="5"/>
      <c r="N17" s="28"/>
      <c r="O17" s="28"/>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1"/>
      <c r="AO17" s="21"/>
    </row>
    <row r="18" spans="1:41" customFormat="1" ht="15" hidden="1" customHeight="1" x14ac:dyDescent="0.2">
      <c r="A18" s="7"/>
      <c r="B18" s="28">
        <v>5</v>
      </c>
      <c r="C18" s="28">
        <f t="shared" si="0"/>
        <v>5</v>
      </c>
      <c r="D18" s="28">
        <f>(LEN(D108)=0)+(LEN(D114)=0)</f>
        <v>2</v>
      </c>
      <c r="E18" s="28" t="s">
        <v>17</v>
      </c>
      <c r="F18" t="s">
        <v>51</v>
      </c>
      <c r="I18" s="28" t="s">
        <v>44</v>
      </c>
      <c r="J18" s="28"/>
      <c r="K18" s="28"/>
      <c r="L18" s="5"/>
      <c r="M18" s="5"/>
      <c r="N18" s="28"/>
      <c r="O18" s="28"/>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1"/>
      <c r="AO18" s="21"/>
    </row>
    <row r="19" spans="1:41" customFormat="1" ht="15" hidden="1" customHeight="1" x14ac:dyDescent="0.2">
      <c r="A19" s="7"/>
      <c r="B19" s="28">
        <v>6</v>
      </c>
      <c r="C19" s="28">
        <f t="shared" si="0"/>
        <v>6</v>
      </c>
      <c r="D19" s="28" t="b">
        <f>E117=""</f>
        <v>1</v>
      </c>
      <c r="E19" s="28" t="s">
        <v>18</v>
      </c>
      <c r="F19" s="28" t="s">
        <v>52</v>
      </c>
      <c r="I19" s="28" t="s">
        <v>36</v>
      </c>
      <c r="J19" s="28"/>
      <c r="K19" s="28"/>
      <c r="L19" s="5"/>
      <c r="M19" s="5"/>
      <c r="N19" s="28"/>
      <c r="O19" s="28"/>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1"/>
      <c r="AO19" s="21"/>
    </row>
    <row r="20" spans="1:41" customFormat="1" ht="15" hidden="1" customHeight="1" x14ac:dyDescent="0.2">
      <c r="A20" s="7"/>
      <c r="B20" s="28">
        <v>7</v>
      </c>
      <c r="C20" s="28">
        <f t="shared" si="0"/>
        <v>7</v>
      </c>
      <c r="D20" s="28" t="b">
        <f>F105=""</f>
        <v>1</v>
      </c>
      <c r="E20" s="28" t="s">
        <v>33</v>
      </c>
      <c r="F20" s="28" t="s">
        <v>53</v>
      </c>
      <c r="I20" s="28" t="s">
        <v>43</v>
      </c>
      <c r="J20" s="28"/>
      <c r="K20" s="28"/>
      <c r="L20" s="28"/>
      <c r="M20" s="5"/>
      <c r="N20" s="28"/>
      <c r="O20" s="28"/>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1"/>
      <c r="AO20" s="21"/>
    </row>
    <row r="21" spans="1:41" customFormat="1" ht="15" hidden="1" customHeight="1" x14ac:dyDescent="0.2">
      <c r="A21" s="7"/>
      <c r="B21" s="28">
        <v>8</v>
      </c>
      <c r="C21" s="28">
        <f t="shared" si="0"/>
        <v>8</v>
      </c>
      <c r="D21" s="28">
        <f>(LEN(F108)=0)+(LEN(F114)=0)</f>
        <v>2</v>
      </c>
      <c r="E21" s="28" t="s">
        <v>17</v>
      </c>
      <c r="F21" s="18" t="s">
        <v>54</v>
      </c>
      <c r="I21" s="28" t="s">
        <v>44</v>
      </c>
      <c r="J21" s="28"/>
      <c r="K21" s="28"/>
      <c r="L21" s="28"/>
      <c r="M21" s="5"/>
      <c r="N21" s="28"/>
      <c r="O21" s="28"/>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1"/>
      <c r="AO21" s="21"/>
    </row>
    <row r="22" spans="1:41" customFormat="1" ht="15" hidden="1" customHeight="1" x14ac:dyDescent="0.2">
      <c r="A22" s="7"/>
      <c r="B22" s="28">
        <v>9</v>
      </c>
      <c r="C22" s="28">
        <f t="shared" si="0"/>
        <v>9</v>
      </c>
      <c r="D22" s="28" t="b">
        <f>G117=""</f>
        <v>1</v>
      </c>
      <c r="E22" s="28" t="s">
        <v>18</v>
      </c>
      <c r="F22" s="28" t="s">
        <v>55</v>
      </c>
      <c r="I22" s="28" t="s">
        <v>36</v>
      </c>
      <c r="J22" s="28"/>
      <c r="K22" s="28"/>
      <c r="L22" s="5"/>
      <c r="M22" s="5"/>
      <c r="N22" s="28"/>
      <c r="O22" s="28"/>
      <c r="P22" s="27"/>
      <c r="Q22" s="27"/>
      <c r="R22" s="27"/>
      <c r="S22" s="27"/>
      <c r="T22" s="27"/>
      <c r="U22" s="27"/>
      <c r="V22" s="27"/>
      <c r="W22" s="27"/>
      <c r="X22" s="27"/>
      <c r="Y22" s="27"/>
      <c r="Z22" s="27"/>
      <c r="AA22" s="27"/>
      <c r="AB22" s="27"/>
      <c r="AC22" s="27"/>
      <c r="AD22" s="27"/>
      <c r="AE22" s="11"/>
      <c r="AF22" s="11"/>
      <c r="AG22" s="27"/>
      <c r="AH22" s="27"/>
      <c r="AI22" s="27"/>
      <c r="AJ22" s="27"/>
      <c r="AK22" s="27"/>
      <c r="AL22" s="27"/>
      <c r="AM22" s="27"/>
      <c r="AN22" s="21"/>
      <c r="AO22" s="21"/>
    </row>
    <row r="23" spans="1:41" customFormat="1" ht="15" hidden="1" customHeight="1" x14ac:dyDescent="0.2">
      <c r="A23" s="7"/>
      <c r="B23" s="28">
        <v>10</v>
      </c>
      <c r="C23" s="28">
        <f t="shared" si="0"/>
        <v>10</v>
      </c>
      <c r="D23" s="28" t="b">
        <f>H105=""</f>
        <v>1</v>
      </c>
      <c r="E23" s="28" t="s">
        <v>33</v>
      </c>
      <c r="F23" s="28" t="s">
        <v>56</v>
      </c>
      <c r="I23" s="28" t="s">
        <v>43</v>
      </c>
      <c r="J23" s="28"/>
      <c r="K23" s="28"/>
      <c r="L23" s="5"/>
      <c r="M23" s="5"/>
      <c r="N23" s="28"/>
      <c r="O23" s="28"/>
      <c r="P23" s="27"/>
      <c r="Q23" s="27"/>
      <c r="R23" s="27"/>
      <c r="S23" s="27"/>
      <c r="T23" s="27"/>
      <c r="U23" s="27"/>
      <c r="V23" s="27"/>
      <c r="W23" s="27"/>
      <c r="X23" s="27"/>
      <c r="Y23" s="27"/>
      <c r="Z23" s="27"/>
      <c r="AA23" s="27"/>
      <c r="AB23" s="27"/>
      <c r="AC23" s="27"/>
      <c r="AD23" s="27"/>
      <c r="AE23" s="11"/>
      <c r="AF23" s="11"/>
      <c r="AG23" s="27"/>
      <c r="AH23" s="27"/>
      <c r="AI23" s="27"/>
      <c r="AJ23" s="27"/>
      <c r="AK23" s="27"/>
      <c r="AL23" s="27"/>
      <c r="AM23" s="27"/>
      <c r="AN23" s="21"/>
      <c r="AO23" s="21"/>
    </row>
    <row r="24" spans="1:41" customFormat="1" ht="15" hidden="1" customHeight="1" x14ac:dyDescent="0.2">
      <c r="A24" s="7"/>
      <c r="B24" s="28">
        <v>11</v>
      </c>
      <c r="C24" s="28">
        <f t="shared" si="0"/>
        <v>11</v>
      </c>
      <c r="D24" s="28">
        <f>(LEN(H108)=0)+(LEN(H114)=0)</f>
        <v>2</v>
      </c>
      <c r="E24" s="28" t="s">
        <v>17</v>
      </c>
      <c r="F24" s="18" t="s">
        <v>57</v>
      </c>
      <c r="I24" s="28" t="s">
        <v>44</v>
      </c>
      <c r="J24" s="28"/>
      <c r="K24" s="28"/>
      <c r="L24" s="5"/>
      <c r="M24" s="5"/>
      <c r="N24" s="28"/>
      <c r="O24" s="28"/>
      <c r="P24" s="27"/>
      <c r="Q24" s="27"/>
      <c r="R24" s="27"/>
      <c r="S24" s="27"/>
      <c r="T24" s="27"/>
      <c r="U24" s="27"/>
      <c r="V24" s="27"/>
      <c r="W24" s="27"/>
      <c r="X24" s="27"/>
      <c r="Y24" s="27"/>
      <c r="Z24" s="27"/>
      <c r="AA24" s="27"/>
      <c r="AB24" s="27"/>
      <c r="AC24" s="27"/>
      <c r="AD24" s="27"/>
      <c r="AE24" s="11"/>
      <c r="AF24" s="11"/>
      <c r="AG24" s="27"/>
      <c r="AH24" s="27"/>
      <c r="AI24" s="27"/>
      <c r="AJ24" s="27"/>
      <c r="AK24" s="27"/>
      <c r="AL24" s="27"/>
      <c r="AM24" s="27"/>
      <c r="AN24" s="21"/>
      <c r="AO24" s="21"/>
    </row>
    <row r="25" spans="1:41" customFormat="1" ht="15" hidden="1" customHeight="1" x14ac:dyDescent="0.2">
      <c r="A25" s="7"/>
      <c r="B25" s="28">
        <v>12</v>
      </c>
      <c r="C25" s="28">
        <f t="shared" si="0"/>
        <v>12</v>
      </c>
      <c r="D25" s="28" t="b">
        <f>I117=""</f>
        <v>1</v>
      </c>
      <c r="E25" s="28" t="s">
        <v>18</v>
      </c>
      <c r="F25" s="28" t="s">
        <v>58</v>
      </c>
      <c r="I25" s="28" t="s">
        <v>36</v>
      </c>
      <c r="J25" s="28"/>
      <c r="K25" s="28"/>
      <c r="L25" s="5"/>
      <c r="M25" s="5"/>
      <c r="N25" s="28"/>
      <c r="O25" s="28"/>
      <c r="P25" s="27"/>
      <c r="Q25" s="27"/>
      <c r="R25" s="27"/>
      <c r="S25" s="27"/>
      <c r="T25" s="27"/>
      <c r="U25" s="27"/>
      <c r="V25" s="27"/>
      <c r="W25" s="27"/>
      <c r="X25" s="27"/>
      <c r="Y25" s="27"/>
      <c r="Z25" s="27"/>
      <c r="AA25" s="27"/>
      <c r="AB25" s="27"/>
      <c r="AC25" s="27"/>
      <c r="AD25" s="27"/>
      <c r="AE25" s="11"/>
      <c r="AF25" s="11"/>
      <c r="AG25" s="27"/>
      <c r="AH25" s="27"/>
      <c r="AI25" s="27"/>
      <c r="AJ25" s="27"/>
      <c r="AK25" s="27"/>
      <c r="AL25" s="27"/>
      <c r="AM25" s="27"/>
      <c r="AN25" s="21"/>
      <c r="AO25" s="21"/>
    </row>
    <row r="26" spans="1:41" customFormat="1" ht="15" hidden="1" customHeight="1" x14ac:dyDescent="0.2">
      <c r="A26" s="7"/>
      <c r="B26" s="28">
        <v>13</v>
      </c>
      <c r="C26" s="28" t="b">
        <f t="shared" si="0"/>
        <v>0</v>
      </c>
      <c r="D26" s="28"/>
      <c r="E26" s="28"/>
      <c r="F26" s="28"/>
      <c r="I26" s="28"/>
      <c r="J26" s="28"/>
      <c r="K26" s="28"/>
      <c r="L26" s="5"/>
      <c r="M26" s="5"/>
      <c r="N26" s="28"/>
      <c r="O26" s="28"/>
      <c r="P26" s="27"/>
      <c r="Q26" s="27"/>
      <c r="R26" s="27"/>
      <c r="S26" s="27"/>
      <c r="T26" s="27"/>
      <c r="U26" s="27"/>
      <c r="V26" s="27"/>
      <c r="W26" s="27"/>
      <c r="X26" s="27"/>
      <c r="Y26" s="27"/>
      <c r="Z26" s="27"/>
      <c r="AA26" s="27"/>
      <c r="AB26" s="27"/>
      <c r="AC26" s="27"/>
      <c r="AD26" s="27"/>
      <c r="AE26" s="11"/>
      <c r="AF26" s="11"/>
      <c r="AG26" s="27"/>
      <c r="AH26" s="27"/>
      <c r="AI26" s="27"/>
      <c r="AJ26" s="27"/>
      <c r="AK26" s="27"/>
      <c r="AL26" s="27"/>
      <c r="AM26" s="27"/>
      <c r="AN26" s="21"/>
      <c r="AO26" s="21"/>
    </row>
    <row r="27" spans="1:41" customFormat="1" ht="15" hidden="1" customHeight="1" x14ac:dyDescent="0.2">
      <c r="A27" s="7"/>
      <c r="B27" s="28">
        <v>14</v>
      </c>
      <c r="C27" s="28" t="b">
        <f t="shared" si="0"/>
        <v>0</v>
      </c>
      <c r="D27" s="28"/>
      <c r="E27" s="28"/>
      <c r="F27" s="28"/>
      <c r="I27" s="28"/>
      <c r="J27" s="28"/>
      <c r="K27" s="28"/>
      <c r="L27" s="5"/>
      <c r="M27" s="5"/>
      <c r="N27" s="28"/>
      <c r="O27" s="28"/>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1"/>
      <c r="AO27" s="21"/>
    </row>
    <row r="28" spans="1:41" customFormat="1" ht="15" hidden="1" customHeight="1" x14ac:dyDescent="0.2">
      <c r="A28" s="7"/>
      <c r="B28" s="28">
        <v>15</v>
      </c>
      <c r="C28" s="28" t="b">
        <f t="shared" si="0"/>
        <v>0</v>
      </c>
      <c r="D28" s="28"/>
      <c r="E28" s="28"/>
      <c r="F28" s="28"/>
      <c r="I28" s="28"/>
      <c r="J28" s="28"/>
      <c r="K28" s="28"/>
      <c r="L28" s="5"/>
      <c r="M28" s="5"/>
      <c r="N28" s="28"/>
      <c r="O28" s="28"/>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1"/>
      <c r="AO28" s="21"/>
    </row>
    <row r="29" spans="1:41" customFormat="1" ht="15" hidden="1" customHeight="1" x14ac:dyDescent="0.2">
      <c r="A29" s="7"/>
      <c r="B29" s="28">
        <v>16</v>
      </c>
      <c r="C29" s="28" t="b">
        <f t="shared" si="0"/>
        <v>0</v>
      </c>
      <c r="D29" s="28"/>
      <c r="E29" s="28"/>
      <c r="F29" s="28"/>
      <c r="I29" s="28"/>
      <c r="J29" s="28"/>
      <c r="K29" s="28"/>
      <c r="L29" s="5"/>
      <c r="M29" s="5"/>
      <c r="N29" s="28"/>
      <c r="O29" s="28"/>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1"/>
      <c r="AO29" s="21"/>
    </row>
    <row r="30" spans="1:41" customFormat="1" ht="15" hidden="1" customHeight="1" x14ac:dyDescent="0.2">
      <c r="A30" s="7"/>
      <c r="B30" s="28">
        <v>17</v>
      </c>
      <c r="C30" s="28" t="b">
        <f t="shared" si="0"/>
        <v>0</v>
      </c>
      <c r="D30" s="28"/>
      <c r="E30" s="28"/>
      <c r="F30" s="28"/>
      <c r="I30" s="28"/>
      <c r="J30" s="28"/>
      <c r="K30" s="28"/>
      <c r="L30" s="5"/>
      <c r="M30" s="5"/>
      <c r="N30" s="28"/>
      <c r="O30" s="28"/>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1"/>
      <c r="AO30" s="21"/>
    </row>
    <row r="31" spans="1:41" customFormat="1" ht="15" hidden="1" customHeight="1" x14ac:dyDescent="0.2">
      <c r="A31" s="7"/>
      <c r="B31" s="28">
        <v>18</v>
      </c>
      <c r="C31" s="28" t="b">
        <f t="shared" si="0"/>
        <v>0</v>
      </c>
      <c r="D31" s="28"/>
      <c r="E31" s="28"/>
      <c r="F31" s="28"/>
      <c r="I31" s="28"/>
      <c r="J31" s="28"/>
      <c r="K31" s="28"/>
      <c r="L31" s="5"/>
      <c r="M31" s="5"/>
      <c r="N31" s="28"/>
      <c r="O31" s="28"/>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1"/>
      <c r="AO31" s="21"/>
    </row>
    <row r="32" spans="1:41" customFormat="1" ht="15" hidden="1" customHeight="1" x14ac:dyDescent="0.2">
      <c r="A32" s="7"/>
      <c r="B32" s="28">
        <v>19</v>
      </c>
      <c r="C32" s="28" t="b">
        <f t="shared" si="0"/>
        <v>0</v>
      </c>
      <c r="D32" s="28"/>
      <c r="E32" s="28"/>
      <c r="F32" s="28"/>
      <c r="I32" s="28"/>
      <c r="J32" s="28"/>
      <c r="K32" s="28"/>
      <c r="L32" s="5"/>
      <c r="M32" s="5"/>
      <c r="N32" s="28"/>
      <c r="O32" s="28"/>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1"/>
      <c r="AO32" s="21"/>
    </row>
    <row r="33" spans="1:41" customFormat="1" ht="15" hidden="1" customHeight="1" x14ac:dyDescent="0.2">
      <c r="A33" s="7"/>
      <c r="B33" s="5">
        <v>20</v>
      </c>
      <c r="C33" s="28" t="b">
        <f t="shared" si="0"/>
        <v>0</v>
      </c>
      <c r="D33" s="28"/>
      <c r="E33" s="28"/>
      <c r="F33" s="28"/>
      <c r="I33" s="28"/>
      <c r="J33" s="28"/>
      <c r="K33" s="28"/>
      <c r="L33" s="28"/>
      <c r="M33" s="5"/>
      <c r="N33" s="28"/>
      <c r="O33" s="28"/>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4"/>
      <c r="AO33" s="24"/>
    </row>
    <row r="34" spans="1:41" customFormat="1" ht="15" hidden="1" customHeight="1" x14ac:dyDescent="0.2">
      <c r="A34" s="7"/>
      <c r="B34" s="5"/>
      <c r="C34" s="28"/>
      <c r="D34" s="28"/>
      <c r="E34" s="28"/>
      <c r="F34" s="28"/>
      <c r="I34" s="28"/>
      <c r="J34" s="28"/>
      <c r="K34" s="28"/>
      <c r="L34" s="28"/>
      <c r="M34" s="5"/>
      <c r="N34" s="28"/>
      <c r="O34" s="28"/>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4"/>
      <c r="AO34" s="24"/>
    </row>
    <row r="35" spans="1:41" customFormat="1" ht="15" hidden="1" customHeight="1" x14ac:dyDescent="0.2">
      <c r="A35" s="7"/>
      <c r="B35" s="5"/>
      <c r="C35" s="28"/>
      <c r="D35" s="28"/>
      <c r="E35" s="28"/>
      <c r="F35" s="28"/>
      <c r="I35" s="28"/>
      <c r="J35" s="28"/>
      <c r="K35" s="28"/>
      <c r="L35" s="28"/>
      <c r="M35" s="5"/>
      <c r="N35" s="28"/>
      <c r="O35" s="28"/>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4"/>
      <c r="AO35" s="24"/>
    </row>
    <row r="36" spans="1:41" customFormat="1" ht="15" hidden="1" customHeight="1" x14ac:dyDescent="0.2">
      <c r="A36" s="7"/>
      <c r="B36" s="5"/>
      <c r="C36" s="28"/>
      <c r="D36" s="28"/>
      <c r="E36" s="28"/>
      <c r="F36" s="28"/>
      <c r="I36" s="28"/>
      <c r="J36" s="28"/>
      <c r="K36" s="28"/>
      <c r="L36" s="5"/>
      <c r="M36" s="5"/>
      <c r="N36" s="28"/>
      <c r="O36" s="28"/>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4"/>
      <c r="AO36" s="24"/>
    </row>
    <row r="37" spans="1:41" customFormat="1" ht="15" hidden="1" customHeight="1" x14ac:dyDescent="0.2">
      <c r="A37" s="7"/>
      <c r="B37" s="5"/>
      <c r="C37" s="28"/>
      <c r="D37" s="28"/>
      <c r="E37" s="28"/>
      <c r="F37" s="28"/>
      <c r="I37" s="28"/>
      <c r="J37" s="28"/>
      <c r="K37" s="28"/>
      <c r="L37" s="28"/>
      <c r="M37" s="5"/>
      <c r="N37" s="28"/>
      <c r="O37" s="28"/>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4"/>
      <c r="AO37" s="24"/>
    </row>
    <row r="38" spans="1:41" customFormat="1" ht="15" hidden="1" customHeight="1" x14ac:dyDescent="0.2">
      <c r="A38" s="7"/>
      <c r="B38" s="5"/>
      <c r="C38" s="28"/>
      <c r="D38" s="28"/>
      <c r="E38" s="28"/>
      <c r="F38" s="28"/>
      <c r="I38" s="28"/>
      <c r="J38" s="28"/>
      <c r="K38" s="28"/>
      <c r="L38" s="5"/>
      <c r="M38" s="5"/>
      <c r="N38" s="28"/>
      <c r="O38" s="28"/>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4"/>
      <c r="AO38" s="24"/>
    </row>
    <row r="39" spans="1:41" customFormat="1" ht="15" hidden="1" customHeight="1" x14ac:dyDescent="0.2">
      <c r="A39" s="7"/>
      <c r="B39" s="5"/>
      <c r="C39" s="28"/>
      <c r="D39" s="28"/>
      <c r="E39" s="28"/>
      <c r="F39" s="28"/>
      <c r="I39" s="28"/>
      <c r="J39" s="28"/>
      <c r="K39" s="28"/>
      <c r="L39" s="28"/>
      <c r="M39" s="5"/>
      <c r="N39" s="28"/>
      <c r="O39" s="28"/>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4"/>
      <c r="AO39" s="24"/>
    </row>
    <row r="40" spans="1:41" customFormat="1" ht="15" hidden="1" customHeight="1" x14ac:dyDescent="0.2">
      <c r="A40" s="7"/>
      <c r="B40" s="5"/>
      <c r="C40" s="28"/>
      <c r="D40" s="28"/>
      <c r="E40" s="28"/>
      <c r="F40" s="28"/>
      <c r="I40" s="28"/>
      <c r="J40" s="28"/>
      <c r="K40" s="28"/>
      <c r="L40" s="5"/>
      <c r="M40" s="5"/>
      <c r="N40" s="28"/>
      <c r="O40" s="28"/>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4"/>
      <c r="AO40" s="24"/>
    </row>
    <row r="41" spans="1:41" customFormat="1" ht="15" hidden="1" customHeight="1" x14ac:dyDescent="0.2">
      <c r="A41" s="7"/>
      <c r="B41" s="5"/>
      <c r="C41" s="28"/>
      <c r="D41" s="28"/>
      <c r="E41" s="28"/>
      <c r="F41" s="28"/>
      <c r="I41" s="28"/>
      <c r="J41" s="28"/>
      <c r="K41" s="28"/>
      <c r="L41" s="28"/>
      <c r="M41" s="28"/>
      <c r="N41" s="28"/>
      <c r="O41" s="28"/>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4"/>
      <c r="AO41" s="24"/>
    </row>
    <row r="42" spans="1:41" customFormat="1" ht="15" hidden="1" customHeight="1" x14ac:dyDescent="0.2">
      <c r="A42" s="7"/>
      <c r="B42" s="5"/>
      <c r="C42" s="28"/>
      <c r="D42" s="28"/>
      <c r="E42" s="28"/>
      <c r="F42" s="28"/>
      <c r="I42" s="28"/>
      <c r="J42" s="28"/>
      <c r="K42" s="5"/>
      <c r="L42" s="5"/>
      <c r="M42" s="5"/>
      <c r="N42" s="28"/>
      <c r="O42" s="28"/>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4"/>
      <c r="AO42" s="24"/>
    </row>
    <row r="43" spans="1:41" customFormat="1" ht="15" hidden="1" customHeight="1" x14ac:dyDescent="0.2">
      <c r="A43" s="7"/>
      <c r="B43" s="5"/>
      <c r="C43" s="28"/>
      <c r="D43" s="28"/>
      <c r="E43" s="28"/>
      <c r="F43" s="28"/>
      <c r="I43" s="28"/>
      <c r="J43" s="28"/>
      <c r="K43" s="5"/>
      <c r="L43" s="28"/>
      <c r="M43" s="5"/>
      <c r="N43" s="28"/>
      <c r="O43" s="28"/>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4"/>
      <c r="AO43" s="24"/>
    </row>
    <row r="44" spans="1:41" customFormat="1" ht="15" hidden="1" customHeight="1" x14ac:dyDescent="0.2">
      <c r="A44" s="7"/>
      <c r="B44" s="5"/>
      <c r="C44" s="28"/>
      <c r="D44" s="28"/>
      <c r="E44" s="28"/>
      <c r="F44" s="28"/>
      <c r="I44" s="28"/>
      <c r="J44" s="28"/>
      <c r="K44" s="28"/>
      <c r="L44" s="5"/>
      <c r="M44" s="5"/>
      <c r="N44" s="28"/>
      <c r="O44" s="28"/>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4"/>
      <c r="AO44" s="24"/>
    </row>
    <row r="45" spans="1:41" customFormat="1" ht="15" hidden="1" customHeight="1" x14ac:dyDescent="0.2">
      <c r="A45" s="7"/>
      <c r="B45" s="5"/>
      <c r="C45" s="28"/>
      <c r="D45" s="28"/>
      <c r="E45" s="28"/>
      <c r="F45" s="28"/>
      <c r="I45" s="28"/>
      <c r="J45" s="28"/>
      <c r="K45" s="28"/>
      <c r="L45" s="28"/>
      <c r="M45" s="28"/>
      <c r="N45" s="28"/>
      <c r="O45" s="28"/>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4"/>
      <c r="AO45" s="24"/>
    </row>
    <row r="46" spans="1:41" customFormat="1" ht="15" hidden="1" customHeight="1" x14ac:dyDescent="0.2">
      <c r="A46" s="7"/>
      <c r="B46" s="5"/>
      <c r="C46" s="28"/>
      <c r="D46" s="28"/>
      <c r="E46" s="28"/>
      <c r="F46" s="28"/>
      <c r="I46" s="28"/>
      <c r="J46" s="28"/>
      <c r="K46" s="28"/>
      <c r="L46" s="28"/>
      <c r="M46" s="5"/>
      <c r="N46" s="28"/>
      <c r="O46" s="28"/>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4"/>
      <c r="AO46" s="24"/>
    </row>
    <row r="47" spans="1:41" customFormat="1" ht="15" hidden="1" customHeight="1" x14ac:dyDescent="0.2">
      <c r="A47" s="7"/>
      <c r="B47" s="5"/>
      <c r="C47" s="28"/>
      <c r="D47" s="28"/>
      <c r="E47" s="28"/>
      <c r="F47" s="28"/>
      <c r="I47" s="28"/>
      <c r="J47" s="28"/>
      <c r="K47" s="5"/>
      <c r="L47" s="5"/>
      <c r="M47" s="5"/>
      <c r="N47" s="28"/>
      <c r="O47" s="28"/>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4"/>
      <c r="AO47" s="24"/>
    </row>
    <row r="48" spans="1:41" customFormat="1" ht="15" hidden="1" customHeight="1" x14ac:dyDescent="0.2">
      <c r="A48" s="7"/>
      <c r="B48" s="5"/>
      <c r="C48" s="28"/>
      <c r="D48" s="28"/>
      <c r="E48" s="28"/>
      <c r="F48" s="5"/>
      <c r="I48" s="5"/>
      <c r="J48" s="5"/>
      <c r="K48" s="5"/>
      <c r="L48" s="5"/>
      <c r="M48" s="5"/>
      <c r="N48" s="28"/>
      <c r="O48" s="28"/>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4"/>
      <c r="AO48" s="24"/>
    </row>
    <row r="49" spans="1:41" customFormat="1" ht="15" hidden="1" customHeight="1" x14ac:dyDescent="0.2">
      <c r="A49" s="7"/>
      <c r="B49" s="5"/>
      <c r="C49" s="28"/>
      <c r="D49" s="28"/>
      <c r="E49" s="28"/>
      <c r="F49" s="5"/>
      <c r="I49" s="5"/>
      <c r="J49" s="5"/>
      <c r="K49" s="5"/>
      <c r="L49" s="5"/>
      <c r="M49" s="5"/>
      <c r="N49" s="28"/>
      <c r="O49" s="28"/>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4"/>
      <c r="AO49" s="24"/>
    </row>
    <row r="50" spans="1:41" customFormat="1" ht="15" hidden="1" customHeight="1" x14ac:dyDescent="0.2">
      <c r="A50" s="7"/>
      <c r="B50" s="5"/>
      <c r="C50" s="28"/>
      <c r="D50" s="28"/>
      <c r="E50" s="28"/>
      <c r="F50" s="5"/>
      <c r="I50" s="5"/>
      <c r="J50" s="5"/>
      <c r="K50" s="5"/>
      <c r="L50" s="5"/>
      <c r="M50" s="5"/>
      <c r="N50" s="28"/>
      <c r="O50" s="28"/>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4"/>
      <c r="AO50" s="24"/>
    </row>
    <row r="51" spans="1:41" customFormat="1" ht="15" hidden="1" customHeight="1" x14ac:dyDescent="0.2">
      <c r="A51" s="7"/>
      <c r="B51" s="5"/>
      <c r="C51" s="28"/>
      <c r="D51" s="28"/>
      <c r="E51" s="28"/>
      <c r="F51" s="5"/>
      <c r="I51" s="5"/>
      <c r="J51" s="5"/>
      <c r="K51" s="5"/>
      <c r="L51" s="5"/>
      <c r="M51" s="5"/>
      <c r="N51" s="28"/>
      <c r="O51" s="28"/>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4"/>
      <c r="AO51" s="24"/>
    </row>
    <row r="52" spans="1:41" customFormat="1" ht="15" hidden="1" customHeight="1" x14ac:dyDescent="0.2">
      <c r="A52" s="7"/>
      <c r="B52" s="5"/>
      <c r="C52" s="28"/>
      <c r="D52" s="28"/>
      <c r="E52" s="28"/>
      <c r="F52" s="5"/>
      <c r="I52" s="5"/>
      <c r="J52" s="5"/>
      <c r="K52" s="5"/>
      <c r="L52" s="5"/>
      <c r="M52" s="5"/>
      <c r="N52" s="28"/>
      <c r="O52" s="28"/>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4"/>
      <c r="AO52" s="24"/>
    </row>
    <row r="53" spans="1:41" customFormat="1" ht="15" hidden="1" customHeight="1" x14ac:dyDescent="0.2">
      <c r="A53" s="7"/>
      <c r="B53" s="5"/>
      <c r="C53" s="28"/>
      <c r="D53" s="28"/>
      <c r="E53" s="28"/>
      <c r="F53" s="5"/>
      <c r="I53" s="5"/>
      <c r="J53" s="5"/>
      <c r="K53" s="5"/>
      <c r="L53" s="5"/>
      <c r="M53" s="5"/>
      <c r="N53" s="28"/>
      <c r="O53" s="28"/>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4"/>
      <c r="AO53" s="24"/>
    </row>
    <row r="54" spans="1:41" customFormat="1" ht="15" hidden="1" customHeight="1" x14ac:dyDescent="0.2">
      <c r="A54" s="7"/>
      <c r="B54" s="5"/>
      <c r="C54" s="8"/>
      <c r="D54" s="8"/>
      <c r="E54" s="8"/>
      <c r="F54" s="5"/>
      <c r="I54" s="5"/>
      <c r="J54" s="5"/>
      <c r="K54" s="5"/>
      <c r="L54" s="5"/>
      <c r="M54" s="5"/>
      <c r="N54" s="28"/>
      <c r="O54" s="28"/>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4"/>
      <c r="AO54" s="24"/>
    </row>
    <row r="55" spans="1:41" customFormat="1" ht="15" hidden="1" customHeight="1" x14ac:dyDescent="0.2">
      <c r="A55" s="7"/>
      <c r="B55" s="5"/>
      <c r="C55" s="8"/>
      <c r="D55" s="8"/>
      <c r="E55" s="8"/>
      <c r="F55" s="5"/>
      <c r="I55" s="5"/>
      <c r="J55" s="5"/>
      <c r="K55" s="5"/>
      <c r="L55" s="5"/>
      <c r="M55" s="5"/>
      <c r="N55" s="28"/>
      <c r="O55" s="28"/>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4"/>
      <c r="AO55" s="24"/>
    </row>
    <row r="56" spans="1:41" customFormat="1" ht="15" hidden="1" customHeight="1" x14ac:dyDescent="0.2">
      <c r="A56" s="7"/>
      <c r="B56" s="5"/>
      <c r="C56" s="8"/>
      <c r="D56" s="8"/>
      <c r="E56" s="8"/>
      <c r="F56" s="5"/>
      <c r="I56" s="5"/>
      <c r="J56" s="5"/>
      <c r="K56" s="5"/>
      <c r="L56" s="5"/>
      <c r="M56" s="5"/>
      <c r="N56" s="28"/>
      <c r="O56" s="28"/>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4"/>
      <c r="AO56" s="24"/>
    </row>
    <row r="57" spans="1:41" customFormat="1" ht="15" hidden="1" customHeight="1" x14ac:dyDescent="0.2">
      <c r="A57" s="7"/>
      <c r="B57" s="5"/>
      <c r="C57" s="8"/>
      <c r="D57" s="8"/>
      <c r="E57" s="8"/>
      <c r="F57" s="5"/>
      <c r="I57" s="5"/>
      <c r="J57" s="5"/>
      <c r="K57" s="5"/>
      <c r="L57" s="5"/>
      <c r="M57" s="5"/>
      <c r="N57" s="28"/>
      <c r="O57" s="28"/>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4"/>
      <c r="AO57" s="24"/>
    </row>
    <row r="58" spans="1:41" customFormat="1" ht="15" hidden="1" customHeight="1" x14ac:dyDescent="0.2">
      <c r="A58" s="7"/>
      <c r="B58" s="5"/>
      <c r="C58" s="8"/>
      <c r="D58" s="8"/>
      <c r="E58" s="8"/>
      <c r="F58" s="5"/>
      <c r="I58" s="5"/>
      <c r="J58" s="5"/>
      <c r="K58" s="5"/>
      <c r="L58" s="5"/>
      <c r="M58" s="5"/>
      <c r="N58" s="28"/>
      <c r="O58" s="28"/>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4"/>
      <c r="AO58" s="24"/>
    </row>
    <row r="59" spans="1:41" customFormat="1" ht="15" hidden="1" customHeight="1" x14ac:dyDescent="0.2">
      <c r="A59" s="7"/>
      <c r="B59" s="5"/>
      <c r="C59" s="8"/>
      <c r="D59" s="8"/>
      <c r="E59" s="8"/>
      <c r="F59" s="5"/>
      <c r="I59" s="5"/>
      <c r="J59" s="5"/>
      <c r="K59" s="5"/>
      <c r="L59" s="5"/>
      <c r="M59" s="5"/>
      <c r="N59" s="28"/>
      <c r="O59" s="28"/>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4"/>
      <c r="AO59" s="24"/>
    </row>
    <row r="60" spans="1:41" customFormat="1" ht="15" hidden="1" customHeight="1" x14ac:dyDescent="0.2">
      <c r="A60" s="7"/>
      <c r="B60" s="5"/>
      <c r="C60" s="8"/>
      <c r="D60" s="8"/>
      <c r="E60" s="8"/>
      <c r="F60" s="5"/>
      <c r="I60" s="5"/>
      <c r="J60" s="5"/>
      <c r="K60" s="5"/>
      <c r="L60" s="5"/>
      <c r="M60" s="5"/>
      <c r="N60" s="28"/>
      <c r="O60" s="28"/>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4"/>
      <c r="AO60" s="24"/>
    </row>
    <row r="61" spans="1:41" customFormat="1" ht="15" hidden="1" customHeight="1" x14ac:dyDescent="0.2">
      <c r="A61" s="7"/>
      <c r="B61" s="5"/>
      <c r="C61" s="8"/>
      <c r="D61" s="8"/>
      <c r="E61" s="8"/>
      <c r="F61" s="5"/>
      <c r="I61" s="5"/>
      <c r="J61" s="5"/>
      <c r="K61" s="5"/>
      <c r="L61" s="5"/>
      <c r="M61" s="5"/>
      <c r="N61" s="28"/>
      <c r="O61" s="28"/>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4"/>
      <c r="AO61" s="24"/>
    </row>
    <row r="62" spans="1:41" customFormat="1" ht="15" hidden="1" customHeight="1" x14ac:dyDescent="0.2">
      <c r="A62" s="7"/>
      <c r="B62" s="5"/>
      <c r="C62" s="8"/>
      <c r="D62" s="8"/>
      <c r="E62" s="8"/>
      <c r="F62" s="5"/>
      <c r="I62" s="5"/>
      <c r="J62" s="5"/>
      <c r="K62" s="5"/>
      <c r="L62" s="5"/>
      <c r="M62" s="5"/>
      <c r="N62" s="28"/>
      <c r="O62" s="28"/>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4"/>
      <c r="AO62" s="24"/>
    </row>
    <row r="63" spans="1:41" customFormat="1" ht="15" hidden="1" customHeight="1" x14ac:dyDescent="0.2">
      <c r="A63" s="7"/>
      <c r="B63" s="5"/>
      <c r="C63" s="8"/>
      <c r="D63" s="8"/>
      <c r="E63" s="8"/>
      <c r="F63" s="5"/>
      <c r="I63" s="5"/>
      <c r="J63" s="5"/>
      <c r="K63" s="5"/>
      <c r="L63" s="5"/>
      <c r="M63" s="5"/>
      <c r="N63" s="28"/>
      <c r="O63" s="28"/>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4"/>
      <c r="AO63" s="24"/>
    </row>
    <row r="64" spans="1:41" customFormat="1" ht="15" hidden="1" customHeight="1" x14ac:dyDescent="0.2">
      <c r="A64" s="7"/>
      <c r="B64" s="5"/>
      <c r="C64" s="8"/>
      <c r="D64" s="8"/>
      <c r="E64" s="8"/>
      <c r="F64" s="5"/>
      <c r="I64" s="5"/>
      <c r="J64" s="5"/>
      <c r="K64" s="5"/>
      <c r="L64" s="5"/>
      <c r="M64" s="5"/>
      <c r="N64" s="28"/>
      <c r="O64" s="28"/>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4"/>
      <c r="AO64" s="24"/>
    </row>
    <row r="65" spans="1:41" customFormat="1" ht="15" hidden="1" customHeight="1" x14ac:dyDescent="0.2">
      <c r="A65" s="7"/>
      <c r="B65" s="5"/>
      <c r="C65" s="8"/>
      <c r="D65" s="8"/>
      <c r="E65" s="8"/>
      <c r="F65" s="5"/>
      <c r="I65" s="5"/>
      <c r="J65" s="5"/>
      <c r="K65" s="5"/>
      <c r="L65" s="5"/>
      <c r="M65" s="5"/>
      <c r="N65" s="28"/>
      <c r="O65" s="28"/>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4"/>
      <c r="AO65" s="24"/>
    </row>
    <row r="66" spans="1:41" customFormat="1" ht="15" hidden="1" customHeight="1" x14ac:dyDescent="0.2">
      <c r="A66" s="7"/>
      <c r="B66" s="5"/>
      <c r="C66" s="8"/>
      <c r="D66" s="8"/>
      <c r="E66" s="8"/>
      <c r="F66" s="5"/>
      <c r="I66" s="5"/>
      <c r="J66" s="5"/>
      <c r="K66" s="5"/>
      <c r="L66" s="5"/>
      <c r="M66" s="5"/>
      <c r="N66" s="28"/>
      <c r="O66" s="28"/>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4"/>
      <c r="AO66" s="24"/>
    </row>
    <row r="67" spans="1:41" customFormat="1" ht="15" hidden="1" customHeight="1" x14ac:dyDescent="0.2">
      <c r="A67" s="7"/>
      <c r="B67" s="5"/>
      <c r="C67" s="8"/>
      <c r="D67" s="8"/>
      <c r="E67" s="8"/>
      <c r="F67" s="5"/>
      <c r="I67" s="5"/>
      <c r="J67" s="5"/>
      <c r="K67" s="5"/>
      <c r="L67" s="5"/>
      <c r="M67" s="5"/>
      <c r="N67" s="28"/>
      <c r="O67" s="28"/>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4"/>
      <c r="AO67" s="24"/>
    </row>
    <row r="68" spans="1:41" customFormat="1" ht="15" hidden="1" customHeight="1" x14ac:dyDescent="0.2">
      <c r="A68" s="7"/>
      <c r="B68" s="5"/>
      <c r="C68" s="8"/>
      <c r="D68" s="8"/>
      <c r="E68" s="8"/>
      <c r="F68" s="5"/>
      <c r="I68" s="5"/>
      <c r="J68" s="5"/>
      <c r="K68" s="5"/>
      <c r="L68" s="5"/>
      <c r="M68" s="5"/>
      <c r="N68" s="28"/>
      <c r="O68" s="28"/>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4"/>
      <c r="AO68" s="24"/>
    </row>
    <row r="69" spans="1:41" customFormat="1" ht="15" hidden="1" customHeight="1" x14ac:dyDescent="0.2">
      <c r="A69" s="7"/>
      <c r="B69" s="5"/>
      <c r="C69" s="8"/>
      <c r="D69" s="8"/>
      <c r="E69" s="8"/>
      <c r="F69" s="5"/>
      <c r="I69" s="5"/>
      <c r="J69" s="5"/>
      <c r="K69" s="5"/>
      <c r="L69" s="5"/>
      <c r="M69" s="5"/>
      <c r="N69" s="28"/>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4"/>
      <c r="AO69" s="24"/>
    </row>
    <row r="70" spans="1:41" customFormat="1" ht="15" hidden="1" customHeight="1" x14ac:dyDescent="0.2">
      <c r="A70" s="7"/>
      <c r="B70" s="5"/>
      <c r="C70" s="8"/>
      <c r="D70" s="8"/>
      <c r="E70" s="8"/>
      <c r="F70" s="28"/>
      <c r="I70" s="28"/>
      <c r="J70" s="28"/>
      <c r="K70" s="28"/>
      <c r="L70" s="5"/>
      <c r="M70" s="5"/>
      <c r="N70" s="28"/>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4"/>
      <c r="AO70" s="24"/>
    </row>
    <row r="71" spans="1:41" customFormat="1" ht="15" hidden="1" customHeight="1" x14ac:dyDescent="0.2">
      <c r="A71" s="7"/>
      <c r="B71" s="5"/>
      <c r="C71" s="8"/>
      <c r="D71" s="8"/>
      <c r="E71" s="8"/>
      <c r="F71" s="28"/>
      <c r="I71" s="28"/>
      <c r="J71" s="28"/>
      <c r="K71" s="28"/>
      <c r="L71" s="5"/>
      <c r="M71" s="5"/>
      <c r="N71" s="28"/>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4"/>
      <c r="AO71" s="24"/>
    </row>
    <row r="72" spans="1:41" customFormat="1" ht="15" hidden="1" customHeight="1" x14ac:dyDescent="0.2">
      <c r="A72" s="7"/>
      <c r="B72" s="5"/>
      <c r="C72" s="8"/>
      <c r="D72" s="8"/>
      <c r="E72" s="8"/>
      <c r="F72" s="28"/>
      <c r="I72" s="28"/>
      <c r="J72" s="28"/>
      <c r="K72" s="28"/>
      <c r="L72" s="5"/>
      <c r="M72" s="5"/>
      <c r="N72" s="28"/>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4"/>
      <c r="AO72" s="24"/>
    </row>
    <row r="73" spans="1:41" customFormat="1" ht="15" hidden="1" customHeight="1" x14ac:dyDescent="0.2">
      <c r="A73" s="7"/>
      <c r="B73" s="5"/>
      <c r="C73" s="8"/>
      <c r="D73" s="8"/>
      <c r="E73" s="8"/>
      <c r="F73" s="28"/>
      <c r="I73" s="28"/>
      <c r="J73" s="28"/>
      <c r="K73" s="28"/>
      <c r="L73" s="5"/>
      <c r="M73" s="5"/>
      <c r="N73" s="28"/>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4"/>
      <c r="AO73" s="24"/>
    </row>
    <row r="74" spans="1:41" customFormat="1" ht="15" hidden="1" customHeight="1" x14ac:dyDescent="0.2">
      <c r="A74" s="7"/>
      <c r="B74" s="5"/>
      <c r="C74" s="8"/>
      <c r="D74" s="8"/>
      <c r="E74" s="8"/>
      <c r="F74" s="5"/>
      <c r="I74" s="5"/>
      <c r="J74" s="5"/>
      <c r="K74" s="5"/>
      <c r="L74" s="5"/>
      <c r="M74" s="5"/>
      <c r="N74" s="28"/>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4"/>
      <c r="AO74" s="24"/>
    </row>
    <row r="75" spans="1:41" customFormat="1" ht="15" hidden="1" customHeight="1" x14ac:dyDescent="0.2">
      <c r="A75" s="7"/>
      <c r="B75" s="5"/>
      <c r="C75" s="8"/>
      <c r="D75" s="8"/>
      <c r="E75" s="8"/>
      <c r="F75" s="5"/>
      <c r="I75" s="5"/>
      <c r="J75" s="5"/>
      <c r="K75" s="5"/>
      <c r="L75" s="5"/>
      <c r="M75" s="5"/>
      <c r="N75" s="28"/>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4"/>
      <c r="AO75" s="24"/>
    </row>
    <row r="76" spans="1:41" customFormat="1" ht="15" hidden="1" customHeight="1" x14ac:dyDescent="0.2">
      <c r="A76" s="7"/>
      <c r="B76" s="5"/>
      <c r="C76" s="8"/>
      <c r="D76" s="8"/>
      <c r="E76" s="8"/>
      <c r="F76" s="5"/>
      <c r="I76" s="5"/>
      <c r="J76" s="5"/>
      <c r="K76" s="5"/>
      <c r="L76" s="5"/>
      <c r="M76" s="5"/>
      <c r="N76" s="28"/>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4"/>
      <c r="AO76" s="24"/>
    </row>
    <row r="77" spans="1:41" customFormat="1" ht="15" hidden="1" customHeight="1" x14ac:dyDescent="0.2">
      <c r="A77" s="7"/>
      <c r="B77" s="5"/>
      <c r="C77" s="8"/>
      <c r="D77" s="8"/>
      <c r="E77" s="8"/>
      <c r="F77" s="5"/>
      <c r="I77" s="5"/>
      <c r="J77" s="5"/>
      <c r="K77" s="5"/>
      <c r="L77" s="5"/>
      <c r="M77" s="5"/>
      <c r="N77" s="28"/>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4"/>
      <c r="AO77" s="24"/>
    </row>
    <row r="78" spans="1:41" customFormat="1" ht="15" hidden="1" customHeight="1" x14ac:dyDescent="0.2">
      <c r="A78" s="7"/>
      <c r="B78" s="5"/>
      <c r="C78" s="8"/>
      <c r="D78" s="8"/>
      <c r="E78" s="8"/>
      <c r="F78" s="5"/>
      <c r="I78" s="5"/>
      <c r="J78" s="5"/>
      <c r="K78" s="5"/>
      <c r="L78" s="5"/>
      <c r="M78" s="5"/>
      <c r="N78" s="28"/>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4"/>
      <c r="AO78" s="24"/>
    </row>
    <row r="79" spans="1:41" customFormat="1" ht="15" hidden="1" customHeight="1" x14ac:dyDescent="0.2">
      <c r="A79" s="7"/>
      <c r="B79" s="5"/>
      <c r="C79" s="8"/>
      <c r="D79" s="8"/>
      <c r="E79" s="8"/>
      <c r="F79" s="5"/>
      <c r="I79" s="5"/>
      <c r="J79" s="5"/>
      <c r="K79" s="5"/>
      <c r="L79" s="5"/>
      <c r="M79" s="5"/>
      <c r="N79" s="28"/>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4"/>
      <c r="AO79" s="24"/>
    </row>
    <row r="80" spans="1:41" customFormat="1" ht="15" hidden="1" customHeight="1" x14ac:dyDescent="0.2">
      <c r="A80" s="7"/>
      <c r="B80" s="5"/>
      <c r="C80" s="8"/>
      <c r="D80" s="8"/>
      <c r="E80" s="8"/>
      <c r="F80" s="5"/>
      <c r="I80" s="5"/>
      <c r="J80" s="5"/>
      <c r="K80" s="5"/>
      <c r="L80" s="5"/>
      <c r="M80" s="5"/>
      <c r="N80" s="28"/>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4"/>
      <c r="AO80" s="24"/>
    </row>
    <row r="81" spans="1:41" customFormat="1" ht="15" hidden="1" customHeight="1" x14ac:dyDescent="0.2">
      <c r="A81" s="7"/>
      <c r="B81" s="5"/>
      <c r="C81" s="8"/>
      <c r="D81" s="8"/>
      <c r="E81" s="8"/>
      <c r="F81" s="5"/>
      <c r="I81" s="5"/>
      <c r="J81" s="5"/>
      <c r="K81" s="5"/>
      <c r="L81" s="5"/>
      <c r="M81" s="5"/>
      <c r="N81" s="28"/>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4"/>
      <c r="AO81" s="24"/>
    </row>
    <row r="82" spans="1:41" customFormat="1" ht="15" hidden="1" customHeight="1" x14ac:dyDescent="0.2">
      <c r="A82" s="7"/>
      <c r="B82" s="5"/>
      <c r="C82" s="8"/>
      <c r="D82" s="8"/>
      <c r="E82" s="8"/>
      <c r="F82" s="5"/>
      <c r="I82" s="5"/>
      <c r="J82" s="5"/>
      <c r="K82" s="5"/>
      <c r="L82" s="5"/>
      <c r="M82" s="5"/>
      <c r="N82" s="28"/>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4"/>
      <c r="AO82" s="24"/>
    </row>
    <row r="83" spans="1:41" customFormat="1" ht="15" hidden="1" customHeight="1" x14ac:dyDescent="0.2">
      <c r="A83" s="7"/>
      <c r="B83" s="5"/>
      <c r="C83" s="8"/>
      <c r="D83" s="8"/>
      <c r="E83" s="8"/>
      <c r="F83" s="5"/>
      <c r="I83" s="5"/>
      <c r="J83" s="5"/>
      <c r="K83" s="5"/>
      <c r="L83" s="5"/>
      <c r="M83" s="5"/>
      <c r="N83" s="28"/>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4"/>
      <c r="AO83" s="24"/>
    </row>
    <row r="84" spans="1:41" customFormat="1" ht="15" hidden="1" customHeight="1" x14ac:dyDescent="0.2">
      <c r="A84" s="7"/>
      <c r="B84" s="5"/>
      <c r="C84" s="8"/>
      <c r="D84" s="8"/>
      <c r="E84" s="8"/>
      <c r="F84" s="5"/>
      <c r="I84" s="5"/>
      <c r="J84" s="5"/>
      <c r="K84" s="5"/>
      <c r="L84" s="5"/>
      <c r="M84" s="5"/>
      <c r="N84" s="28"/>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4"/>
      <c r="AO84" s="24"/>
    </row>
    <row r="85" spans="1:41" customFormat="1" ht="15" hidden="1" customHeight="1" x14ac:dyDescent="0.2">
      <c r="A85" s="7"/>
      <c r="B85" s="5"/>
      <c r="C85" s="8"/>
      <c r="D85" s="8"/>
      <c r="E85" s="8"/>
      <c r="F85" s="5"/>
      <c r="I85" s="5"/>
      <c r="J85" s="5"/>
      <c r="K85" s="5"/>
      <c r="L85" s="5"/>
      <c r="M85" s="5"/>
      <c r="N85" s="28"/>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4"/>
      <c r="AO85" s="24"/>
    </row>
    <row r="86" spans="1:41" customFormat="1" ht="15" hidden="1" customHeight="1" x14ac:dyDescent="0.2">
      <c r="A86" s="7"/>
      <c r="B86" s="5"/>
      <c r="C86" s="8"/>
      <c r="D86" s="8"/>
      <c r="E86" s="8"/>
      <c r="F86" s="5"/>
      <c r="I86" s="5"/>
      <c r="J86" s="5"/>
      <c r="K86" s="5"/>
      <c r="L86" s="5"/>
      <c r="M86" s="5"/>
      <c r="N86" s="28"/>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4"/>
      <c r="AO86" s="24"/>
    </row>
    <row r="87" spans="1:41" customFormat="1" ht="15" hidden="1" customHeight="1" x14ac:dyDescent="0.2">
      <c r="A87" s="7"/>
      <c r="B87" s="5"/>
      <c r="C87" s="8"/>
      <c r="D87" s="8"/>
      <c r="E87" s="8"/>
      <c r="F87" s="5"/>
      <c r="I87" s="5"/>
      <c r="J87" s="5"/>
      <c r="K87" s="5"/>
      <c r="L87" s="5"/>
      <c r="M87" s="5"/>
      <c r="N87" s="28"/>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4"/>
      <c r="AO87" s="24"/>
    </row>
    <row r="88" spans="1:41" customFormat="1" ht="15" hidden="1" customHeight="1" x14ac:dyDescent="0.2">
      <c r="A88" s="7"/>
      <c r="B88" s="5"/>
      <c r="C88" s="8"/>
      <c r="D88" s="8"/>
      <c r="E88" s="8"/>
      <c r="F88" s="5"/>
      <c r="I88" s="5"/>
      <c r="J88" s="5"/>
      <c r="K88" s="5"/>
      <c r="L88" s="5"/>
      <c r="M88" s="5"/>
      <c r="N88" s="28"/>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4"/>
      <c r="AO88" s="24"/>
    </row>
    <row r="89" spans="1:41" customFormat="1" ht="15" hidden="1" customHeight="1" x14ac:dyDescent="0.2">
      <c r="A89" s="7"/>
      <c r="B89" s="5"/>
      <c r="C89" s="8"/>
      <c r="D89" s="8"/>
      <c r="E89" s="8"/>
      <c r="F89" s="5"/>
      <c r="I89" s="5"/>
      <c r="J89" s="5"/>
      <c r="K89" s="5"/>
      <c r="L89" s="5"/>
      <c r="M89" s="5"/>
      <c r="N89" s="28"/>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4"/>
      <c r="AO89" s="24"/>
    </row>
    <row r="90" spans="1:41" customFormat="1" ht="15" hidden="1" customHeight="1" x14ac:dyDescent="0.2">
      <c r="A90" s="7"/>
      <c r="B90" s="5"/>
      <c r="C90" s="8"/>
      <c r="D90" s="8"/>
      <c r="E90" s="8"/>
      <c r="F90" s="5"/>
      <c r="I90" s="5"/>
      <c r="J90" s="5"/>
      <c r="K90" s="5"/>
      <c r="L90" s="5"/>
      <c r="M90" s="5"/>
      <c r="N90" s="28"/>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4"/>
      <c r="AO90" s="24"/>
    </row>
    <row r="91" spans="1:41" customFormat="1" ht="15" hidden="1" customHeight="1" x14ac:dyDescent="0.2">
      <c r="A91" s="7"/>
      <c r="B91" s="5"/>
      <c r="C91" s="8"/>
      <c r="D91" s="8"/>
      <c r="E91" s="8"/>
      <c r="F91" s="5"/>
      <c r="I91" s="5"/>
      <c r="J91" s="5"/>
      <c r="K91" s="5"/>
      <c r="L91" s="5"/>
      <c r="M91" s="5"/>
      <c r="N91" s="28"/>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4"/>
      <c r="AO91" s="24"/>
    </row>
    <row r="92" spans="1:41" customFormat="1" ht="15" hidden="1" customHeight="1" x14ac:dyDescent="0.2">
      <c r="A92" s="7"/>
      <c r="B92" s="5"/>
      <c r="C92" s="8"/>
      <c r="D92" s="8"/>
      <c r="E92" s="8"/>
      <c r="F92" s="5"/>
      <c r="I92" s="5"/>
      <c r="J92" s="5"/>
      <c r="K92" s="5"/>
      <c r="L92" s="5"/>
      <c r="M92" s="5"/>
      <c r="N92" s="28"/>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4"/>
      <c r="AO92" s="24"/>
    </row>
    <row r="93" spans="1:41" customFormat="1" ht="15" hidden="1" customHeight="1" x14ac:dyDescent="0.2">
      <c r="A93" s="7"/>
      <c r="B93" s="5"/>
      <c r="C93" s="8"/>
      <c r="D93" s="8"/>
      <c r="E93" s="8"/>
      <c r="F93" s="5"/>
      <c r="I93" s="5"/>
      <c r="J93" s="5"/>
      <c r="K93" s="5"/>
      <c r="L93" s="5"/>
      <c r="M93" s="5"/>
      <c r="N93" s="28"/>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4"/>
      <c r="AO93" s="24"/>
    </row>
    <row r="94" spans="1:41" customFormat="1" ht="15" hidden="1" customHeight="1" x14ac:dyDescent="0.2">
      <c r="A94" s="7"/>
      <c r="B94" s="5"/>
      <c r="C94" s="8"/>
      <c r="D94" s="8"/>
      <c r="E94" s="8"/>
      <c r="F94" s="5"/>
      <c r="I94" s="5"/>
      <c r="J94" s="5"/>
      <c r="K94" s="5"/>
      <c r="L94" s="5"/>
      <c r="M94" s="5"/>
      <c r="N94" s="28"/>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4"/>
      <c r="AO94" s="24"/>
    </row>
    <row r="95" spans="1:41" customFormat="1" ht="15" hidden="1" customHeight="1" x14ac:dyDescent="0.2">
      <c r="A95" s="7"/>
      <c r="B95" s="5"/>
      <c r="C95" s="8"/>
      <c r="D95" s="8"/>
      <c r="E95" s="8"/>
      <c r="F95" s="5"/>
      <c r="I95" s="5"/>
      <c r="J95" s="5"/>
      <c r="K95" s="5"/>
      <c r="L95" s="5"/>
      <c r="M95" s="5"/>
      <c r="N95" s="28"/>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4"/>
      <c r="AO95" s="24"/>
    </row>
    <row r="96" spans="1:41" customFormat="1" ht="15" hidden="1" customHeight="1" x14ac:dyDescent="0.2">
      <c r="A96" s="7"/>
      <c r="B96" s="5"/>
      <c r="C96" s="8"/>
      <c r="D96" s="8"/>
      <c r="E96" s="8"/>
      <c r="F96" s="5"/>
      <c r="I96" s="5"/>
      <c r="J96" s="5"/>
      <c r="K96" s="5"/>
      <c r="L96" s="5"/>
      <c r="M96" s="5"/>
      <c r="N96" s="5"/>
      <c r="O96" s="27"/>
      <c r="P96" s="5"/>
      <c r="Q96" s="27"/>
      <c r="R96" s="5"/>
      <c r="S96" s="27"/>
      <c r="T96" s="5"/>
      <c r="U96" s="27"/>
      <c r="V96" s="5"/>
      <c r="W96" s="27"/>
      <c r="X96" s="5"/>
      <c r="Y96" s="27"/>
      <c r="Z96" s="5"/>
      <c r="AA96" s="27"/>
      <c r="AB96" s="27"/>
      <c r="AC96" s="27"/>
      <c r="AD96" s="27"/>
      <c r="AE96" s="27"/>
      <c r="AF96" s="27"/>
      <c r="AG96" s="27"/>
      <c r="AH96" s="27"/>
      <c r="AI96" s="27"/>
      <c r="AJ96" s="27"/>
      <c r="AK96" s="27"/>
      <c r="AL96" s="27"/>
      <c r="AM96" s="27"/>
      <c r="AN96" s="24"/>
      <c r="AO96" s="24"/>
    </row>
    <row r="97" spans="1:41" customFormat="1" ht="15" hidden="1" customHeight="1" x14ac:dyDescent="0.2">
      <c r="A97" s="7"/>
      <c r="B97" s="5"/>
      <c r="C97" s="8"/>
      <c r="D97" s="8"/>
      <c r="E97" s="8"/>
      <c r="F97" s="5"/>
      <c r="I97" s="5"/>
      <c r="J97" s="5"/>
      <c r="K97" s="5"/>
      <c r="L97" s="5"/>
      <c r="M97" s="5"/>
      <c r="N97" s="5"/>
      <c r="O97" s="27"/>
      <c r="P97" s="5"/>
      <c r="Q97" s="27"/>
      <c r="R97" s="5"/>
      <c r="S97" s="27"/>
      <c r="T97" s="5"/>
      <c r="U97" s="27"/>
      <c r="V97" s="5"/>
      <c r="W97" s="27"/>
      <c r="X97" s="5"/>
      <c r="Y97" s="27"/>
      <c r="Z97" s="5"/>
      <c r="AA97" s="27"/>
      <c r="AB97" s="27"/>
      <c r="AC97" s="27"/>
      <c r="AD97" s="27"/>
      <c r="AE97" s="27"/>
      <c r="AF97" s="27"/>
      <c r="AG97" s="27"/>
      <c r="AH97" s="27"/>
      <c r="AI97" s="27"/>
      <c r="AJ97" s="27"/>
      <c r="AK97" s="27"/>
      <c r="AL97" s="27"/>
      <c r="AM97" s="27"/>
      <c r="AN97" s="24"/>
      <c r="AO97" s="24"/>
    </row>
    <row r="98" spans="1:41" customFormat="1" ht="15" hidden="1" customHeight="1" x14ac:dyDescent="0.2">
      <c r="A98" s="7"/>
      <c r="B98" s="5"/>
      <c r="C98" s="5"/>
      <c r="D98" s="5"/>
      <c r="E98" s="5"/>
      <c r="F98" s="5"/>
      <c r="I98" s="5"/>
      <c r="J98" s="5"/>
      <c r="K98" s="5"/>
      <c r="L98" s="5"/>
      <c r="M98" s="5"/>
      <c r="N98" s="28"/>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4"/>
      <c r="AO98" s="24"/>
    </row>
    <row r="99" spans="1:41" customFormat="1" ht="15" hidden="1" customHeight="1" x14ac:dyDescent="0.2">
      <c r="A99" s="7"/>
      <c r="B99" s="5"/>
      <c r="C99" s="5"/>
      <c r="D99" s="5"/>
      <c r="E99" s="5"/>
      <c r="F99" s="5"/>
      <c r="I99" s="5"/>
      <c r="J99" s="5"/>
      <c r="K99" s="5"/>
      <c r="L99" s="5"/>
      <c r="M99" s="5"/>
      <c r="N99" s="28"/>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4"/>
      <c r="AO99" s="24"/>
    </row>
    <row r="100" spans="1:41" s="19" customFormat="1" ht="15" customHeight="1" x14ac:dyDescent="0.2">
      <c r="A100" s="31"/>
      <c r="B100" s="22" t="s">
        <v>12</v>
      </c>
      <c r="C100" s="13"/>
      <c r="D100" s="15"/>
      <c r="E100" s="35"/>
      <c r="F100" s="13"/>
      <c r="G100" s="31"/>
      <c r="H100" s="13"/>
      <c r="I100" s="31"/>
      <c r="J100" s="13"/>
      <c r="K100" s="31"/>
      <c r="L100" s="13"/>
      <c r="M100" s="31"/>
      <c r="N100" s="13"/>
      <c r="O100" s="31"/>
      <c r="P100" s="13"/>
      <c r="Q100" s="31"/>
      <c r="R100" s="13"/>
      <c r="S100" s="31"/>
      <c r="T100" s="13"/>
      <c r="U100" s="31"/>
      <c r="V100" s="13"/>
      <c r="W100" s="31"/>
      <c r="X100" s="13"/>
      <c r="Y100" s="31"/>
      <c r="Z100" s="13"/>
      <c r="AA100" s="31"/>
      <c r="AB100" s="13"/>
      <c r="AC100" s="31"/>
      <c r="AD100" s="13"/>
      <c r="AE100" s="31"/>
      <c r="AF100" s="31"/>
      <c r="AG100" s="31"/>
      <c r="AH100" s="31"/>
      <c r="AI100" s="31"/>
      <c r="AJ100" s="31"/>
      <c r="AK100" s="31"/>
      <c r="AL100" s="31"/>
      <c r="AM100" s="31"/>
      <c r="AN100" s="24"/>
      <c r="AO100" s="24"/>
    </row>
    <row r="101" spans="1:41" s="19" customFormat="1" ht="15" customHeight="1" x14ac:dyDescent="0.2">
      <c r="A101" s="31"/>
      <c r="B101" s="13"/>
      <c r="C101" s="13"/>
      <c r="D101" s="13"/>
      <c r="E101" s="31"/>
      <c r="F101" s="13"/>
      <c r="G101" s="31"/>
      <c r="H101" s="13"/>
      <c r="I101" s="31"/>
      <c r="J101" s="13"/>
      <c r="K101" s="31"/>
      <c r="L101" s="13"/>
      <c r="M101" s="31"/>
      <c r="N101" s="13"/>
      <c r="O101" s="31"/>
      <c r="P101" s="13"/>
      <c r="Q101" s="31"/>
      <c r="R101" s="13"/>
      <c r="S101" s="31"/>
      <c r="T101" s="13"/>
      <c r="U101" s="31"/>
      <c r="V101" s="13"/>
      <c r="W101" s="31"/>
      <c r="X101" s="13"/>
      <c r="Y101" s="31"/>
      <c r="Z101" s="13"/>
      <c r="AA101" s="31"/>
      <c r="AB101" s="13"/>
      <c r="AC101" s="31"/>
      <c r="AD101" s="13"/>
      <c r="AE101" s="31"/>
      <c r="AF101" s="31"/>
      <c r="AG101" s="31"/>
      <c r="AH101" s="31"/>
      <c r="AI101" s="31"/>
      <c r="AJ101" s="31"/>
      <c r="AK101" s="31"/>
      <c r="AL101" s="31"/>
      <c r="AM101" s="31"/>
      <c r="AN101" s="24"/>
      <c r="AO101" s="24"/>
    </row>
    <row r="102" spans="1:41" s="19" customFormat="1" ht="15" customHeight="1" x14ac:dyDescent="0.2">
      <c r="A102" s="31"/>
      <c r="B102" s="13"/>
      <c r="C102" s="13"/>
      <c r="D102" s="13"/>
      <c r="E102" s="31"/>
      <c r="F102" s="13"/>
      <c r="G102" s="31"/>
      <c r="H102" s="13"/>
      <c r="I102" s="31"/>
      <c r="J102" s="13"/>
      <c r="K102" s="31"/>
      <c r="L102" s="13"/>
      <c r="M102" s="31"/>
      <c r="N102" s="13"/>
      <c r="O102" s="31"/>
      <c r="P102" s="13"/>
      <c r="Q102" s="31"/>
      <c r="R102" s="13"/>
      <c r="S102" s="31"/>
      <c r="T102" s="13"/>
      <c r="U102" s="31"/>
      <c r="V102" s="13"/>
      <c r="W102" s="31"/>
      <c r="X102" s="13"/>
      <c r="Y102" s="31"/>
      <c r="Z102" s="13"/>
      <c r="AA102" s="31"/>
      <c r="AB102" s="13"/>
      <c r="AC102" s="31"/>
      <c r="AD102" s="13"/>
      <c r="AE102" s="31"/>
      <c r="AF102" s="31"/>
      <c r="AG102" s="31"/>
      <c r="AH102" s="31"/>
      <c r="AI102" s="31"/>
      <c r="AJ102" s="31"/>
      <c r="AK102" s="31"/>
      <c r="AL102" s="31"/>
      <c r="AM102" s="31"/>
      <c r="AN102" s="24"/>
      <c r="AO102" s="24"/>
    </row>
    <row r="103" spans="1:41" customFormat="1" ht="15" customHeight="1" x14ac:dyDescent="0.2">
      <c r="A103" s="31"/>
      <c r="B103" s="22" t="s">
        <v>34</v>
      </c>
      <c r="C103" s="13"/>
      <c r="D103" s="23">
        <v>43908</v>
      </c>
      <c r="E103" s="35"/>
      <c r="F103" s="23" t="str">
        <f>IF(periods_per_year,IF(D103&lt;&gt;"",IF(D103+(days_per_year/periods_per_year)&lt;=subsidy_end_date,D103+(days_per_year/periods_per_year),""),""),"")</f>
        <v/>
      </c>
      <c r="G103" s="35"/>
      <c r="H103" s="23" t="str">
        <f>IF(periods_per_year,IF(F103&lt;&gt;"",IF(F103+(days_per_year/periods_per_year)&lt;=subsidy_end_date,F103+(days_per_year/periods_per_year),""),""),"")</f>
        <v/>
      </c>
      <c r="I103" s="35"/>
      <c r="J103" s="23" t="str">
        <f>IF(periods_per_year,IF(H103&lt;&gt;"",IF(H103+(days_per_year/periods_per_year)&lt;=subsidy_end_date,H103+(days_per_year/periods_per_year),""),""),"")</f>
        <v/>
      </c>
      <c r="K103" s="35"/>
      <c r="L103" s="23" t="str">
        <f>IF(periods_per_year,IF(J103&lt;&gt;"",IF(J103+(days_per_year/periods_per_year)&lt;=subsidy_end_date,J103+(days_per_year/periods_per_year),""),""),"")</f>
        <v/>
      </c>
      <c r="M103" s="35"/>
      <c r="N103" s="23" t="str">
        <f>IF(periods_per_year,IF(L103&lt;&gt;"",IF(L103+(days_per_year/periods_per_year)&lt;=subsidy_end_date,L103+(days_per_year/periods_per_year),""),""),"")</f>
        <v/>
      </c>
      <c r="O103" s="35"/>
      <c r="P103" s="23" t="str">
        <f>IF(periods_per_year,IF(N103&lt;&gt;"",IF(N103+(days_per_year/periods_per_year)&lt;=subsidy_end_date,N103+(days_per_year/periods_per_year),""),""),"")</f>
        <v/>
      </c>
      <c r="Q103" s="35"/>
      <c r="R103" s="23" t="str">
        <f>IF(periods_per_year,IF(P103&lt;&gt;"",IF(P103+(days_per_year/periods_per_year)&lt;=subsidy_end_date,P103+(days_per_year/periods_per_year),""),""),"")</f>
        <v/>
      </c>
      <c r="S103" s="35"/>
      <c r="T103" s="23" t="str">
        <f>IF(periods_per_year,IF(R103&lt;&gt;"",IF(R103+(days_per_year/periods_per_year)&lt;=subsidy_end_date,R103+(days_per_year/periods_per_year),""),""),"")</f>
        <v/>
      </c>
      <c r="U103" s="35"/>
      <c r="V103" s="23" t="str">
        <f>IF(periods_per_year,IF(T103&lt;&gt;"",IF(T103+(days_per_year/periods_per_year)&lt;=subsidy_end_date,T103+(days_per_year/periods_per_year),""),""),"")</f>
        <v/>
      </c>
      <c r="W103" s="35"/>
      <c r="X103" s="23" t="str">
        <f>IF(periods_per_year,IF(V103&lt;&gt;"",IF(V103+(days_per_year/periods_per_year)&lt;=subsidy_end_date,V103+(days_per_year/periods_per_year),""),""),"")</f>
        <v/>
      </c>
      <c r="Y103" s="35"/>
      <c r="Z103" s="23" t="str">
        <f>IF(periods_per_year,IF(X103&lt;&gt;"",IF(X103+(days_per_year/periods_per_year)&lt;=subsidy_end_date,X103+(days_per_year/periods_per_year),""),""),"")</f>
        <v/>
      </c>
      <c r="AA103" s="35"/>
      <c r="AB103" s="23" t="str">
        <f>IF(periods_per_year,IF(Z103&lt;&gt;"",IF(Z103+(days_per_year/periods_per_year)&lt;=subsidy_end_date,Z103+(days_per_year/periods_per_year),""),""),"")</f>
        <v/>
      </c>
      <c r="AC103" s="35"/>
      <c r="AD103" s="23" t="str">
        <f>IF(periods_per_year,IF(AB103&lt;&gt;"",IF(AB103+(days_per_year/periods_per_year)&lt;=subsidy_end_date,AB103+(days_per_year/periods_per_year),""),""),"")</f>
        <v/>
      </c>
      <c r="AE103" s="35"/>
      <c r="AF103" s="31"/>
      <c r="AG103" s="31" t="s">
        <v>25</v>
      </c>
      <c r="AH103" s="31"/>
      <c r="AI103" s="31"/>
      <c r="AJ103" s="31"/>
      <c r="AK103" s="31"/>
      <c r="AL103" s="31"/>
      <c r="AM103" s="31"/>
      <c r="AN103" s="24"/>
      <c r="AO103" s="24"/>
    </row>
    <row r="104" spans="1:41" customFormat="1" ht="6" customHeight="1" x14ac:dyDescent="0.2">
      <c r="A104" s="31"/>
      <c r="B104" s="13"/>
      <c r="C104" s="13"/>
      <c r="D104" s="13"/>
      <c r="E104" s="31"/>
      <c r="F104" s="13"/>
      <c r="G104" s="31"/>
      <c r="H104" s="13"/>
      <c r="I104" s="31"/>
      <c r="J104" s="13"/>
      <c r="K104" s="31"/>
      <c r="L104" s="13"/>
      <c r="M104" s="31"/>
      <c r="N104" s="13"/>
      <c r="O104" s="31"/>
      <c r="P104" s="13"/>
      <c r="Q104" s="31"/>
      <c r="R104" s="13"/>
      <c r="S104" s="31"/>
      <c r="T104" s="13"/>
      <c r="U104" s="31"/>
      <c r="V104" s="13"/>
      <c r="W104" s="31"/>
      <c r="X104" s="13"/>
      <c r="Y104" s="31"/>
      <c r="Z104" s="13"/>
      <c r="AA104" s="31"/>
      <c r="AB104" s="13"/>
      <c r="AC104" s="31"/>
      <c r="AD104" s="13"/>
      <c r="AE104" s="31"/>
      <c r="AF104" s="31"/>
      <c r="AG104" s="31"/>
      <c r="AH104" s="31"/>
      <c r="AI104" s="31"/>
      <c r="AJ104" s="31"/>
      <c r="AK104" s="31"/>
      <c r="AL104" s="31"/>
      <c r="AM104" s="31"/>
      <c r="AN104" s="24"/>
      <c r="AO104" s="24"/>
    </row>
    <row r="105" spans="1:41" s="24" customFormat="1" ht="15" customHeight="1" x14ac:dyDescent="0.2">
      <c r="A105" s="31"/>
      <c r="B105" s="10" t="s">
        <v>33</v>
      </c>
      <c r="C105" s="31"/>
      <c r="D105" s="3"/>
      <c r="E105" s="35"/>
      <c r="F105" s="15"/>
      <c r="G105" s="35"/>
      <c r="H105" s="15"/>
      <c r="I105" s="35"/>
      <c r="J105" s="15"/>
      <c r="K105" s="35"/>
      <c r="L105" s="15"/>
      <c r="M105" s="35"/>
      <c r="N105" s="15"/>
      <c r="O105" s="35"/>
      <c r="P105" s="15"/>
      <c r="Q105" s="35"/>
      <c r="R105" s="15"/>
      <c r="S105" s="35"/>
      <c r="T105" s="15"/>
      <c r="U105" s="35"/>
      <c r="V105" s="15"/>
      <c r="W105" s="35"/>
      <c r="X105" s="15"/>
      <c r="Y105" s="35"/>
      <c r="Z105" s="15"/>
      <c r="AA105" s="35"/>
      <c r="AB105" s="15"/>
      <c r="AC105" s="35"/>
      <c r="AD105" s="15"/>
      <c r="AE105" s="35"/>
      <c r="AF105" s="31"/>
      <c r="AG105" s="31"/>
      <c r="AH105" s="31"/>
      <c r="AI105" s="31"/>
      <c r="AJ105" s="31"/>
      <c r="AK105" s="31"/>
      <c r="AL105" s="31"/>
      <c r="AM105" s="31"/>
    </row>
    <row r="106" spans="1:41" s="20" customFormat="1" ht="15" customHeight="1" x14ac:dyDescent="0.2">
      <c r="A106" s="31"/>
      <c r="B106" s="10" t="s">
        <v>26</v>
      </c>
      <c r="C106" s="31"/>
      <c r="D106" s="15"/>
      <c r="E106" s="35"/>
      <c r="F106" s="2">
        <f>D106+MAX(0,F105)</f>
        <v>0</v>
      </c>
      <c r="G106" s="35"/>
      <c r="H106" s="2">
        <f>F106+MAX(0,H105)</f>
        <v>0</v>
      </c>
      <c r="I106" s="35"/>
      <c r="J106" s="2">
        <f>H106+MAX(0,J105)</f>
        <v>0</v>
      </c>
      <c r="K106" s="35"/>
      <c r="L106" s="2">
        <f>J106+MAX(0,L105)</f>
        <v>0</v>
      </c>
      <c r="M106" s="35"/>
      <c r="N106" s="2">
        <f>L106+MAX(0,N105)</f>
        <v>0</v>
      </c>
      <c r="O106" s="35"/>
      <c r="P106" s="2">
        <f>N106+MAX(0,P105)</f>
        <v>0</v>
      </c>
      <c r="Q106" s="35"/>
      <c r="R106" s="2">
        <f>P106+MAX(0,R105)</f>
        <v>0</v>
      </c>
      <c r="S106" s="35"/>
      <c r="T106" s="2">
        <f>R106+MAX(0,T105)</f>
        <v>0</v>
      </c>
      <c r="U106" s="35"/>
      <c r="V106" s="2">
        <f>T106+MAX(0,V105)</f>
        <v>0</v>
      </c>
      <c r="W106" s="35"/>
      <c r="X106" s="2">
        <f>V106+MAX(0,X105)</f>
        <v>0</v>
      </c>
      <c r="Y106" s="35"/>
      <c r="Z106" s="2">
        <f>X106+MAX(0,Z105)</f>
        <v>0</v>
      </c>
      <c r="AA106" s="35"/>
      <c r="AB106" s="2">
        <f>Z106+MAX(0,AB105)</f>
        <v>0</v>
      </c>
      <c r="AC106" s="35"/>
      <c r="AD106" s="2">
        <f>AB106+MAX(0,AD105)</f>
        <v>0</v>
      </c>
      <c r="AE106" s="35"/>
      <c r="AF106" s="31"/>
      <c r="AG106" s="31"/>
      <c r="AH106" s="39"/>
      <c r="AI106" s="39"/>
      <c r="AJ106" s="31"/>
      <c r="AK106" s="31"/>
      <c r="AL106" s="31"/>
      <c r="AM106" s="31"/>
      <c r="AN106" s="24"/>
      <c r="AO106" s="24"/>
    </row>
    <row r="107" spans="1:41" s="20" customFormat="1" ht="6" customHeight="1" x14ac:dyDescent="0.2">
      <c r="A107" s="31"/>
      <c r="B107" s="13"/>
      <c r="C107" s="13"/>
      <c r="D107" s="13"/>
      <c r="E107" s="31"/>
      <c r="F107" s="13"/>
      <c r="G107" s="31"/>
      <c r="H107" s="13"/>
      <c r="I107" s="31"/>
      <c r="J107" s="13"/>
      <c r="K107" s="31"/>
      <c r="L107" s="13"/>
      <c r="M107" s="31"/>
      <c r="N107" s="13"/>
      <c r="O107" s="31"/>
      <c r="P107" s="13"/>
      <c r="Q107" s="31"/>
      <c r="R107" s="13"/>
      <c r="S107" s="31"/>
      <c r="T107" s="13"/>
      <c r="U107" s="31"/>
      <c r="V107" s="13"/>
      <c r="W107" s="31"/>
      <c r="X107" s="13"/>
      <c r="Y107" s="31"/>
      <c r="Z107" s="13"/>
      <c r="AA107" s="31"/>
      <c r="AB107" s="13"/>
      <c r="AC107" s="31"/>
      <c r="AD107" s="13"/>
      <c r="AE107" s="31"/>
      <c r="AF107" s="31"/>
      <c r="AG107" s="31"/>
      <c r="AH107" s="31"/>
      <c r="AI107" s="31"/>
      <c r="AJ107" s="31"/>
      <c r="AK107" s="31"/>
      <c r="AL107" s="31"/>
      <c r="AM107" s="31"/>
      <c r="AN107" s="24"/>
      <c r="AO107" s="24"/>
    </row>
    <row r="108" spans="1:41" customFormat="1" ht="15" customHeight="1" x14ac:dyDescent="0.2">
      <c r="A108" s="31"/>
      <c r="B108" s="10" t="s">
        <v>45</v>
      </c>
      <c r="C108" s="31"/>
      <c r="D108" s="4"/>
      <c r="E108" s="35"/>
      <c r="F108" s="4"/>
      <c r="G108" s="35"/>
      <c r="H108" s="4"/>
      <c r="I108" s="35"/>
      <c r="J108" s="4"/>
      <c r="K108" s="35"/>
      <c r="L108" s="4"/>
      <c r="M108" s="35"/>
      <c r="N108" s="4"/>
      <c r="O108" s="35"/>
      <c r="P108" s="4"/>
      <c r="Q108" s="35"/>
      <c r="R108" s="4"/>
      <c r="S108" s="35"/>
      <c r="T108" s="4"/>
      <c r="U108" s="35"/>
      <c r="V108" s="4"/>
      <c r="W108" s="35"/>
      <c r="X108" s="4"/>
      <c r="Y108" s="35"/>
      <c r="Z108" s="4"/>
      <c r="AA108" s="35"/>
      <c r="AB108" s="4"/>
      <c r="AC108" s="35"/>
      <c r="AD108" s="4"/>
      <c r="AE108" s="35"/>
      <c r="AF108" s="31"/>
      <c r="AG108" s="31"/>
      <c r="AH108" s="31"/>
      <c r="AI108" s="31"/>
      <c r="AJ108" s="31"/>
      <c r="AK108" s="31"/>
      <c r="AL108" s="31"/>
      <c r="AM108" s="31"/>
      <c r="AN108" s="24"/>
      <c r="AO108" s="24"/>
    </row>
    <row r="109" spans="1:41" s="12" customFormat="1" ht="6" customHeight="1" x14ac:dyDescent="0.2">
      <c r="A109" s="31"/>
      <c r="B109" s="13"/>
      <c r="C109" s="13"/>
      <c r="D109" s="13"/>
      <c r="E109" s="31"/>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1"/>
      <c r="AG109" s="31"/>
      <c r="AH109" s="31"/>
      <c r="AI109" s="31"/>
      <c r="AJ109" s="31"/>
      <c r="AK109" s="31"/>
      <c r="AL109" s="31"/>
      <c r="AM109" s="31"/>
      <c r="AN109" s="24"/>
      <c r="AO109" s="24"/>
    </row>
    <row r="110" spans="1:41" customFormat="1" ht="15" customHeight="1" x14ac:dyDescent="0.2">
      <c r="A110" s="31"/>
      <c r="B110" s="9" t="s">
        <v>13</v>
      </c>
      <c r="C110" s="13"/>
      <c r="D110" s="4"/>
      <c r="E110" s="35"/>
      <c r="F110" s="4"/>
      <c r="G110" s="35"/>
      <c r="H110" s="4"/>
      <c r="I110" s="35"/>
      <c r="J110" s="4"/>
      <c r="K110" s="35"/>
      <c r="L110" s="4"/>
      <c r="M110" s="35"/>
      <c r="N110" s="4"/>
      <c r="O110" s="35"/>
      <c r="P110" s="4"/>
      <c r="Q110" s="35"/>
      <c r="R110" s="4"/>
      <c r="S110" s="35"/>
      <c r="T110" s="4"/>
      <c r="U110" s="35"/>
      <c r="V110" s="4"/>
      <c r="W110" s="35"/>
      <c r="X110" s="4"/>
      <c r="Y110" s="35"/>
      <c r="Z110" s="4"/>
      <c r="AA110" s="35"/>
      <c r="AB110" s="4"/>
      <c r="AC110" s="35"/>
      <c r="AD110" s="4"/>
      <c r="AE110" s="35"/>
      <c r="AF110" s="31"/>
      <c r="AG110" s="31"/>
      <c r="AH110" s="31"/>
      <c r="AI110" s="31"/>
      <c r="AJ110" s="31"/>
      <c r="AK110" s="31"/>
      <c r="AL110" s="31"/>
      <c r="AM110" s="31"/>
      <c r="AN110" s="24"/>
      <c r="AO110" s="24"/>
    </row>
    <row r="111" spans="1:41" customFormat="1" ht="15" customHeight="1" x14ac:dyDescent="0.2">
      <c r="A111" s="31"/>
      <c r="B111" s="9" t="s">
        <v>10</v>
      </c>
      <c r="C111" s="13"/>
      <c r="D111" s="4"/>
      <c r="E111" s="35"/>
      <c r="F111" s="4"/>
      <c r="G111" s="35"/>
      <c r="H111" s="4"/>
      <c r="I111" s="35"/>
      <c r="J111" s="4"/>
      <c r="K111" s="35"/>
      <c r="L111" s="4"/>
      <c r="M111" s="35"/>
      <c r="N111" s="4"/>
      <c r="O111" s="35"/>
      <c r="P111" s="4"/>
      <c r="Q111" s="35"/>
      <c r="R111" s="4"/>
      <c r="S111" s="35"/>
      <c r="T111" s="4"/>
      <c r="U111" s="35"/>
      <c r="V111" s="4"/>
      <c r="W111" s="35"/>
      <c r="X111" s="4"/>
      <c r="Y111" s="35"/>
      <c r="Z111" s="4"/>
      <c r="AA111" s="35"/>
      <c r="AB111" s="4"/>
      <c r="AC111" s="35"/>
      <c r="AD111" s="4"/>
      <c r="AE111" s="35"/>
      <c r="AF111" s="31"/>
      <c r="AG111" s="31"/>
      <c r="AH111" s="31"/>
      <c r="AI111" s="31"/>
      <c r="AJ111" s="31"/>
      <c r="AK111" s="31"/>
      <c r="AL111" s="31"/>
      <c r="AM111" s="31"/>
      <c r="AN111" s="24"/>
      <c r="AO111" s="24"/>
    </row>
    <row r="112" spans="1:41" customFormat="1" ht="15" customHeight="1" x14ac:dyDescent="0.2">
      <c r="A112" s="31"/>
      <c r="B112" s="9" t="s">
        <v>14</v>
      </c>
      <c r="C112" s="13"/>
      <c r="D112" s="4"/>
      <c r="E112" s="35"/>
      <c r="F112" s="4"/>
      <c r="G112" s="35"/>
      <c r="H112" s="4"/>
      <c r="I112" s="35"/>
      <c r="J112" s="4"/>
      <c r="K112" s="35"/>
      <c r="L112" s="4"/>
      <c r="M112" s="35"/>
      <c r="N112" s="4"/>
      <c r="O112" s="35"/>
      <c r="P112" s="4"/>
      <c r="Q112" s="35"/>
      <c r="R112" s="4"/>
      <c r="S112" s="35"/>
      <c r="T112" s="4"/>
      <c r="U112" s="35"/>
      <c r="V112" s="4"/>
      <c r="W112" s="35"/>
      <c r="X112" s="4"/>
      <c r="Y112" s="35"/>
      <c r="Z112" s="4"/>
      <c r="AA112" s="35"/>
      <c r="AB112" s="4"/>
      <c r="AC112" s="35"/>
      <c r="AD112" s="4"/>
      <c r="AE112" s="35"/>
      <c r="AF112" s="31"/>
      <c r="AG112" s="31"/>
      <c r="AH112" s="31"/>
      <c r="AI112" s="31"/>
      <c r="AJ112" s="31"/>
      <c r="AK112" s="31"/>
      <c r="AL112" s="31"/>
      <c r="AM112" s="31"/>
      <c r="AN112" s="24"/>
      <c r="AO112" s="24"/>
    </row>
    <row r="113" spans="1:41" customFormat="1" ht="15" customHeight="1" x14ac:dyDescent="0.2">
      <c r="A113" s="31"/>
      <c r="B113" s="9" t="s">
        <v>9</v>
      </c>
      <c r="C113" s="13"/>
      <c r="D113" s="4"/>
      <c r="E113" s="35"/>
      <c r="F113" s="4"/>
      <c r="G113" s="35"/>
      <c r="H113" s="4"/>
      <c r="I113" s="35"/>
      <c r="J113" s="4"/>
      <c r="K113" s="35"/>
      <c r="L113" s="4"/>
      <c r="M113" s="35"/>
      <c r="N113" s="4"/>
      <c r="O113" s="35"/>
      <c r="P113" s="4"/>
      <c r="Q113" s="35"/>
      <c r="R113" s="4"/>
      <c r="S113" s="35"/>
      <c r="T113" s="4"/>
      <c r="U113" s="35"/>
      <c r="V113" s="4"/>
      <c r="W113" s="35"/>
      <c r="X113" s="4"/>
      <c r="Y113" s="35"/>
      <c r="Z113" s="4"/>
      <c r="AA113" s="35"/>
      <c r="AB113" s="4"/>
      <c r="AC113" s="35"/>
      <c r="AD113" s="4"/>
      <c r="AE113" s="35"/>
      <c r="AF113" s="31"/>
      <c r="AG113" s="31"/>
      <c r="AH113" s="31"/>
      <c r="AI113" s="31"/>
      <c r="AJ113" s="31"/>
      <c r="AK113" s="31"/>
      <c r="AL113" s="31"/>
      <c r="AM113" s="31"/>
      <c r="AN113" s="24"/>
      <c r="AO113" s="24"/>
    </row>
    <row r="114" spans="1:41" customFormat="1" ht="15" customHeight="1" x14ac:dyDescent="0.2">
      <c r="A114" s="31"/>
      <c r="B114" s="9" t="s">
        <v>20</v>
      </c>
      <c r="C114" s="13"/>
      <c r="D114" s="4"/>
      <c r="E114" s="35"/>
      <c r="F114" s="4"/>
      <c r="G114" s="35"/>
      <c r="H114" s="4"/>
      <c r="I114" s="35"/>
      <c r="J114" s="4"/>
      <c r="K114" s="35"/>
      <c r="L114" s="4"/>
      <c r="M114" s="35"/>
      <c r="N114" s="4"/>
      <c r="O114" s="35"/>
      <c r="P114" s="4"/>
      <c r="Q114" s="35"/>
      <c r="R114" s="4"/>
      <c r="S114" s="35"/>
      <c r="T114" s="4"/>
      <c r="U114" s="35"/>
      <c r="V114" s="4"/>
      <c r="W114" s="35"/>
      <c r="X114" s="4"/>
      <c r="Y114" s="35"/>
      <c r="Z114" s="4"/>
      <c r="AA114" s="35"/>
      <c r="AB114" s="4"/>
      <c r="AC114" s="35"/>
      <c r="AD114" s="4"/>
      <c r="AE114" s="35"/>
      <c r="AF114" s="31"/>
      <c r="AG114" s="31"/>
      <c r="AH114" s="31"/>
      <c r="AI114" s="31"/>
      <c r="AJ114" s="31"/>
      <c r="AK114" s="31"/>
      <c r="AL114" s="31"/>
      <c r="AM114" s="31"/>
      <c r="AN114" s="24"/>
      <c r="AO114" s="24"/>
    </row>
    <row r="115" spans="1:41" s="11" customFormat="1" ht="15" customHeight="1" x14ac:dyDescent="0.2">
      <c r="A115" s="31"/>
      <c r="B115" s="9" t="str">
        <f>"(Subsidy applied"&amp;IF(SUM(D148:AE148)," - manually reduced below","")&amp;")"</f>
        <v>(Subsidy applied)</v>
      </c>
      <c r="C115" s="13"/>
      <c r="D115" s="1">
        <f>D147+D148</f>
        <v>0</v>
      </c>
      <c r="E115" s="35"/>
      <c r="F115" s="1">
        <f>F147+F148</f>
        <v>0</v>
      </c>
      <c r="G115" s="35"/>
      <c r="H115" s="1">
        <f>H147+H148</f>
        <v>0</v>
      </c>
      <c r="I115" s="35"/>
      <c r="J115" s="1">
        <f>J147+J148</f>
        <v>0</v>
      </c>
      <c r="K115" s="35"/>
      <c r="L115" s="1">
        <f>L147+L148</f>
        <v>0</v>
      </c>
      <c r="M115" s="35"/>
      <c r="N115" s="1">
        <f>N147+N148</f>
        <v>0</v>
      </c>
      <c r="O115" s="35"/>
      <c r="P115" s="1">
        <f>P147+P148</f>
        <v>0</v>
      </c>
      <c r="Q115" s="35"/>
      <c r="R115" s="1">
        <f>R147+R148</f>
        <v>0</v>
      </c>
      <c r="S115" s="35"/>
      <c r="T115" s="1">
        <f>T147+T148</f>
        <v>0</v>
      </c>
      <c r="U115" s="35"/>
      <c r="V115" s="1">
        <f>V147+V148</f>
        <v>0</v>
      </c>
      <c r="W115" s="35"/>
      <c r="X115" s="1">
        <f>X147+X148</f>
        <v>0</v>
      </c>
      <c r="Y115" s="35"/>
      <c r="Z115" s="1">
        <f>Z147+Z148</f>
        <v>0</v>
      </c>
      <c r="AA115" s="35"/>
      <c r="AB115" s="1">
        <f>AB147+AB148</f>
        <v>0</v>
      </c>
      <c r="AC115" s="35"/>
      <c r="AD115" s="1">
        <f>AD147+AD148</f>
        <v>0</v>
      </c>
      <c r="AE115" s="35"/>
      <c r="AF115" s="31"/>
      <c r="AG115" s="31"/>
      <c r="AH115" s="31"/>
      <c r="AI115" s="31"/>
      <c r="AJ115" s="31"/>
      <c r="AK115" s="31"/>
      <c r="AL115" s="31"/>
      <c r="AM115" s="31"/>
      <c r="AN115" s="24"/>
      <c r="AO115" s="24"/>
    </row>
    <row r="116" spans="1:41" s="14" customFormat="1" ht="6" customHeight="1" x14ac:dyDescent="0.2">
      <c r="A116" s="31"/>
      <c r="B116" s="31"/>
      <c r="C116" s="31"/>
      <c r="D116" s="31"/>
      <c r="E116" s="31"/>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1"/>
      <c r="AG116" s="31"/>
      <c r="AH116" s="31"/>
      <c r="AI116" s="31"/>
      <c r="AJ116" s="31"/>
      <c r="AK116" s="31"/>
      <c r="AL116" s="31"/>
      <c r="AM116" s="31"/>
      <c r="AN116" s="24"/>
      <c r="AO116" s="24"/>
    </row>
    <row r="117" spans="1:41" customFormat="1" ht="15" customHeight="1" x14ac:dyDescent="0.2">
      <c r="A117" s="31"/>
      <c r="B117" s="10" t="s">
        <v>19</v>
      </c>
      <c r="C117" s="13"/>
      <c r="D117" s="1">
        <f>MAX(0,SUM(D110:D115))</f>
        <v>0</v>
      </c>
      <c r="E117" s="35"/>
      <c r="F117" s="1">
        <f>MAX(0,SUM(F110:F115))</f>
        <v>0</v>
      </c>
      <c r="G117" s="35"/>
      <c r="H117" s="1">
        <f>MAX(0,SUM(H110:H115))</f>
        <v>0</v>
      </c>
      <c r="I117" s="35"/>
      <c r="J117" s="1">
        <f>MAX(0,SUM(J110:J115))</f>
        <v>0</v>
      </c>
      <c r="K117" s="35"/>
      <c r="L117" s="1">
        <f>MAX(0,SUM(L110:L115))</f>
        <v>0</v>
      </c>
      <c r="M117" s="35"/>
      <c r="N117" s="1">
        <f>MAX(0,SUM(N110:N115))</f>
        <v>0</v>
      </c>
      <c r="O117" s="35"/>
      <c r="P117" s="1">
        <f>MAX(0,SUM(P110:P115))</f>
        <v>0</v>
      </c>
      <c r="Q117" s="35"/>
      <c r="R117" s="1">
        <f>MAX(0,SUM(R110:R115))</f>
        <v>0</v>
      </c>
      <c r="S117" s="35"/>
      <c r="T117" s="1">
        <f>MAX(0,SUM(T110:T115))</f>
        <v>0</v>
      </c>
      <c r="U117" s="35"/>
      <c r="V117" s="1">
        <f>MAX(0,SUM(V110:V115))</f>
        <v>0</v>
      </c>
      <c r="W117" s="35"/>
      <c r="X117" s="1">
        <f>MAX(0,SUM(X110:X115))</f>
        <v>0</v>
      </c>
      <c r="Y117" s="35"/>
      <c r="Z117" s="1">
        <f>MAX(0,SUM(Z110:Z115))</f>
        <v>0</v>
      </c>
      <c r="AA117" s="35"/>
      <c r="AB117" s="1">
        <f>MAX(0,SUM(AB110:AB115))</f>
        <v>0</v>
      </c>
      <c r="AC117" s="35"/>
      <c r="AD117" s="1">
        <f>MAX(0,SUM(AD110:AD115))</f>
        <v>0</v>
      </c>
      <c r="AE117" s="35"/>
      <c r="AF117" s="31"/>
      <c r="AG117" s="31"/>
      <c r="AH117" s="31"/>
      <c r="AI117" s="31"/>
      <c r="AJ117" s="31"/>
      <c r="AK117" s="31"/>
      <c r="AL117" s="31"/>
      <c r="AM117" s="31"/>
      <c r="AN117" s="24"/>
      <c r="AO117" s="24"/>
    </row>
    <row r="118" spans="1:41" s="11" customFormat="1" ht="6" customHeight="1" x14ac:dyDescent="0.2">
      <c r="A118" s="31"/>
      <c r="B118" s="31"/>
      <c r="C118" s="13"/>
      <c r="D118" s="13"/>
      <c r="E118" s="31"/>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31"/>
      <c r="AG118" s="31"/>
      <c r="AH118" s="31"/>
      <c r="AI118" s="31"/>
      <c r="AJ118" s="31"/>
      <c r="AK118" s="31"/>
      <c r="AL118" s="31"/>
      <c r="AM118" s="31"/>
      <c r="AN118" s="24"/>
      <c r="AO118" s="24"/>
    </row>
    <row r="119" spans="1:41" s="11" customFormat="1" ht="15" customHeight="1" x14ac:dyDescent="0.2">
      <c r="A119" s="31"/>
      <c r="B119" s="10" t="s">
        <v>11</v>
      </c>
      <c r="C119" s="13"/>
      <c r="D119" s="38" t="s">
        <v>8</v>
      </c>
      <c r="E119" s="38"/>
      <c r="F119" s="38" t="s">
        <v>8</v>
      </c>
      <c r="G119" s="38"/>
      <c r="H119" s="38" t="s">
        <v>8</v>
      </c>
      <c r="I119" s="38"/>
      <c r="J119" s="38" t="s">
        <v>8</v>
      </c>
      <c r="K119" s="38"/>
      <c r="L119" s="38" t="s">
        <v>8</v>
      </c>
      <c r="M119" s="38"/>
      <c r="N119" s="38" t="s">
        <v>8</v>
      </c>
      <c r="O119" s="38"/>
      <c r="P119" s="38" t="s">
        <v>8</v>
      </c>
      <c r="Q119" s="38"/>
      <c r="R119" s="38" t="s">
        <v>8</v>
      </c>
      <c r="S119" s="38"/>
      <c r="T119" s="38" t="s">
        <v>8</v>
      </c>
      <c r="U119" s="38"/>
      <c r="V119" s="38" t="s">
        <v>8</v>
      </c>
      <c r="W119" s="38"/>
      <c r="X119" s="38" t="s">
        <v>8</v>
      </c>
      <c r="Y119" s="38"/>
      <c r="Z119" s="38" t="s">
        <v>8</v>
      </c>
      <c r="AA119" s="38"/>
      <c r="AB119" s="38" t="s">
        <v>8</v>
      </c>
      <c r="AC119" s="38"/>
      <c r="AD119" s="38" t="s">
        <v>8</v>
      </c>
      <c r="AE119" s="38"/>
      <c r="AF119" s="31"/>
      <c r="AG119" s="31"/>
      <c r="AH119" s="31"/>
      <c r="AI119" s="31"/>
      <c r="AJ119" s="31"/>
      <c r="AK119" s="31"/>
      <c r="AL119" s="31"/>
      <c r="AM119" s="31"/>
      <c r="AN119" s="24"/>
      <c r="AO119" s="24"/>
    </row>
    <row r="120" spans="1:41" customFormat="1" ht="15" customHeight="1" x14ac:dyDescent="0.2">
      <c r="A120" s="31"/>
      <c r="B120" s="13"/>
      <c r="C120" s="13"/>
      <c r="D120" s="13"/>
      <c r="E120" s="31"/>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31"/>
      <c r="AG120" s="31"/>
      <c r="AH120" s="31"/>
      <c r="AI120" s="31"/>
      <c r="AJ120" s="31"/>
      <c r="AK120" s="31"/>
      <c r="AL120" s="31"/>
      <c r="AM120" s="31"/>
      <c r="AN120" s="24"/>
      <c r="AO120" s="24"/>
    </row>
    <row r="121" spans="1:41" customFormat="1" ht="15" customHeight="1" x14ac:dyDescent="0.2">
      <c r="A121" s="31"/>
      <c r="B121" s="31"/>
      <c r="C121" s="31"/>
      <c r="D121" s="31"/>
      <c r="E121" s="31"/>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31"/>
      <c r="AG121" s="31"/>
      <c r="AH121" s="31"/>
      <c r="AI121" s="31"/>
      <c r="AJ121" s="31"/>
      <c r="AK121" s="31"/>
      <c r="AL121" s="31"/>
      <c r="AM121" s="31"/>
      <c r="AN121" s="24"/>
      <c r="AO121" s="24"/>
    </row>
    <row r="122" spans="1:41" s="20" customFormat="1" ht="15" customHeight="1" x14ac:dyDescent="0.2">
      <c r="A122" s="31"/>
      <c r="B122" s="25" t="str">
        <f>"Employer limit of "&amp;TEXT(business_max,"0,000")</f>
        <v>Employer limit of 25,000</v>
      </c>
      <c r="C122" s="31"/>
      <c r="D122" s="31"/>
      <c r="E122" s="31"/>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31"/>
      <c r="AG122" s="31"/>
      <c r="AH122" s="31"/>
      <c r="AI122" s="31"/>
      <c r="AJ122" s="31"/>
      <c r="AK122" s="31"/>
      <c r="AL122" s="31"/>
      <c r="AM122" s="31"/>
      <c r="AN122" s="24"/>
      <c r="AO122" s="24"/>
    </row>
    <row r="123" spans="1:41" s="20" customFormat="1" ht="6" customHeight="1" x14ac:dyDescent="0.2">
      <c r="A123" s="31"/>
      <c r="B123" s="31"/>
      <c r="C123" s="31"/>
      <c r="D123" s="31"/>
      <c r="E123" s="31"/>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31"/>
      <c r="AG123" s="31"/>
      <c r="AH123" s="31"/>
      <c r="AI123" s="31"/>
      <c r="AJ123" s="31"/>
      <c r="AK123" s="31"/>
      <c r="AL123" s="31"/>
      <c r="AM123" s="31"/>
      <c r="AN123" s="24"/>
      <c r="AO123" s="24"/>
    </row>
    <row r="124" spans="1:41" s="11" customFormat="1" ht="15" customHeight="1" x14ac:dyDescent="0.2">
      <c r="A124" s="31"/>
      <c r="B124" s="10" t="s">
        <v>27</v>
      </c>
      <c r="C124" s="13"/>
      <c r="D124" s="3">
        <f>IF(periods_per_year,IF((D103&lt;subsidy_start_date)+(D103&gt;subsidy_end_date),0,business_max),0)</f>
        <v>0</v>
      </c>
      <c r="E124" s="35"/>
      <c r="F124" s="3">
        <f>IF(periods_per_year,IF((F103&lt;subsidy_start_date)+(F103&gt;subsidy_end_date),0,business_max),0)</f>
        <v>0</v>
      </c>
      <c r="G124" s="35"/>
      <c r="H124" s="3">
        <f>IF(periods_per_year,IF((H103&lt;subsidy_start_date)+(H103&gt;subsidy_end_date),0,business_max),0)</f>
        <v>0</v>
      </c>
      <c r="I124" s="35"/>
      <c r="J124" s="3">
        <f>IF(periods_per_year,IF((J103&lt;subsidy_start_date)+(J103&gt;subsidy_end_date),0,business_max),0)</f>
        <v>0</v>
      </c>
      <c r="K124" s="35"/>
      <c r="L124" s="3">
        <f>IF(periods_per_year,IF((L103&lt;subsidy_start_date)+(L103&gt;subsidy_end_date),0,business_max),0)</f>
        <v>0</v>
      </c>
      <c r="M124" s="35"/>
      <c r="N124" s="3">
        <f>IF(periods_per_year,IF((N103&lt;subsidy_start_date)+(N103&gt;subsidy_end_date),0,business_max),0)</f>
        <v>0</v>
      </c>
      <c r="O124" s="35"/>
      <c r="P124" s="3">
        <f>IF(periods_per_year,IF((P103&lt;subsidy_start_date)+(P103&gt;subsidy_end_date),0,business_max),0)</f>
        <v>0</v>
      </c>
      <c r="Q124" s="35"/>
      <c r="R124" s="3">
        <f>IF(periods_per_year,IF((R103&lt;subsidy_start_date)+(R103&gt;subsidy_end_date),0,business_max),0)</f>
        <v>0</v>
      </c>
      <c r="S124" s="35"/>
      <c r="T124" s="3">
        <f>IF(periods_per_year,IF((T103&lt;subsidy_start_date)+(T103&gt;subsidy_end_date),0,business_max),0)</f>
        <v>0</v>
      </c>
      <c r="U124" s="35"/>
      <c r="V124" s="3">
        <f>IF(periods_per_year,IF((V103&lt;subsidy_start_date)+(V103&gt;subsidy_end_date),0,business_max),0)</f>
        <v>0</v>
      </c>
      <c r="W124" s="35"/>
      <c r="X124" s="3">
        <f>IF(periods_per_year,IF((X103&lt;subsidy_start_date)+(X103&gt;subsidy_end_date),0,business_max),0)</f>
        <v>0</v>
      </c>
      <c r="Y124" s="35"/>
      <c r="Z124" s="3">
        <f>IF(periods_per_year,IF((Z103&lt;subsidy_start_date)+(Z103&gt;subsidy_end_date),0,business_max),0)</f>
        <v>0</v>
      </c>
      <c r="AA124" s="35"/>
      <c r="AB124" s="3">
        <f>IF(periods_per_year,IF((AB103&lt;subsidy_start_date)+(AB103&gt;subsidy_end_date),0,business_max),0)</f>
        <v>0</v>
      </c>
      <c r="AC124" s="35"/>
      <c r="AD124" s="3">
        <f>IF(periods_per_year,IF((AD103&lt;subsidy_start_date)+(AD103&gt;subsidy_end_date),0,business_max),0)</f>
        <v>0</v>
      </c>
      <c r="AE124" s="35"/>
      <c r="AF124" s="31"/>
      <c r="AG124" s="31"/>
      <c r="AH124" s="31"/>
      <c r="AI124" s="31"/>
      <c r="AJ124" s="31"/>
      <c r="AK124" s="31"/>
      <c r="AL124" s="31"/>
      <c r="AM124" s="31"/>
      <c r="AN124" s="24"/>
      <c r="AO124" s="24"/>
    </row>
    <row r="125" spans="1:41" s="11" customFormat="1" ht="15" customHeight="1" x14ac:dyDescent="0.2">
      <c r="A125" s="31"/>
      <c r="B125" s="9" t="s">
        <v>28</v>
      </c>
      <c r="C125" s="13"/>
      <c r="D125" s="3">
        <v>0</v>
      </c>
      <c r="E125" s="35"/>
      <c r="F125" s="3">
        <f>IF((F103&lt;subsidy_start_date)+(F103&gt;subsidy_end_date),0,-SUM(D146:D146))</f>
        <v>0</v>
      </c>
      <c r="G125" s="35"/>
      <c r="H125" s="3">
        <f>IF((H103&lt;subsidy_start_date)+(H103&gt;subsidy_end_date),0,-SUM(D146:F146))</f>
        <v>0</v>
      </c>
      <c r="I125" s="35"/>
      <c r="J125" s="3">
        <f>IF((J103&lt;subsidy_start_date)+(J103&gt;subsidy_end_date),0,-SUM(D146:H146))</f>
        <v>0</v>
      </c>
      <c r="K125" s="35"/>
      <c r="L125" s="3">
        <f>IF((L103&lt;subsidy_start_date)+(L103&gt;subsidy_end_date),0,-SUM(D146:J146))</f>
        <v>0</v>
      </c>
      <c r="M125" s="35"/>
      <c r="N125" s="3">
        <f>IF((N103&lt;subsidy_start_date)+(N103&gt;subsidy_end_date),0,-SUM(D146:L146))</f>
        <v>0</v>
      </c>
      <c r="O125" s="35"/>
      <c r="P125" s="3">
        <f>IF((P103&lt;subsidy_start_date)+(P103&gt;subsidy_end_date),0,-SUM(D146:N146))</f>
        <v>0</v>
      </c>
      <c r="Q125" s="35"/>
      <c r="R125" s="3">
        <f>IF((R103&lt;subsidy_start_date)+(R103&gt;subsidy_end_date),0,-SUM(D146:P146))</f>
        <v>0</v>
      </c>
      <c r="S125" s="35"/>
      <c r="T125" s="3">
        <f>IF((T103&lt;subsidy_start_date)+(T103&gt;subsidy_end_date),0,-SUM(D146:R146))</f>
        <v>0</v>
      </c>
      <c r="U125" s="35"/>
      <c r="V125" s="3">
        <f>IF((V103&lt;subsidy_start_date)+(V103&gt;subsidy_end_date),0,-SUM(D146:T146))</f>
        <v>0</v>
      </c>
      <c r="W125" s="35"/>
      <c r="X125" s="3">
        <f>IF((X103&lt;subsidy_start_date)+(X103&gt;subsidy_end_date),0,-SUM(D146:V146))</f>
        <v>0</v>
      </c>
      <c r="Y125" s="35"/>
      <c r="Z125" s="3">
        <f>IF((Z103&lt;subsidy_start_date)+(Z103&gt;subsidy_end_date),0,-SUM(D146:X146))</f>
        <v>0</v>
      </c>
      <c r="AA125" s="35"/>
      <c r="AB125" s="3">
        <f>IF((AB103&lt;subsidy_start_date)+(AB103&gt;subsidy_end_date),0,-SUM(D146:Z146))</f>
        <v>0</v>
      </c>
      <c r="AC125" s="35"/>
      <c r="AD125" s="3">
        <f>IF((AD103&lt;subsidy_start_date)+(AD103&gt;subsidy_end_date),0,-SUM(D146:AB146))</f>
        <v>0</v>
      </c>
      <c r="AE125" s="35"/>
      <c r="AF125" s="31"/>
      <c r="AG125" s="31"/>
      <c r="AH125" s="31"/>
      <c r="AI125" s="31"/>
      <c r="AJ125" s="31"/>
      <c r="AK125" s="31"/>
      <c r="AL125" s="31"/>
      <c r="AM125" s="31"/>
      <c r="AN125" s="24"/>
      <c r="AO125" s="24"/>
    </row>
    <row r="126" spans="1:41" s="11" customFormat="1" ht="15" customHeight="1" x14ac:dyDescent="0.2">
      <c r="A126" s="31"/>
      <c r="B126" s="10" t="s">
        <v>40</v>
      </c>
      <c r="C126" s="13"/>
      <c r="D126" s="3">
        <f>D124+D125</f>
        <v>0</v>
      </c>
      <c r="E126" s="35"/>
      <c r="F126" s="3">
        <f>F124+F125</f>
        <v>0</v>
      </c>
      <c r="G126" s="35"/>
      <c r="H126" s="3">
        <f>H124+H125</f>
        <v>0</v>
      </c>
      <c r="I126" s="35"/>
      <c r="J126" s="3">
        <f>J124+J125</f>
        <v>0</v>
      </c>
      <c r="K126" s="35"/>
      <c r="L126" s="3">
        <f>L124+L125</f>
        <v>0</v>
      </c>
      <c r="M126" s="35"/>
      <c r="N126" s="3">
        <f>N124+N125</f>
        <v>0</v>
      </c>
      <c r="O126" s="35"/>
      <c r="P126" s="3">
        <f>P124+P125</f>
        <v>0</v>
      </c>
      <c r="Q126" s="35"/>
      <c r="R126" s="3">
        <f>R124+R125</f>
        <v>0</v>
      </c>
      <c r="S126" s="35"/>
      <c r="T126" s="3">
        <f>T124+T125</f>
        <v>0</v>
      </c>
      <c r="U126" s="35"/>
      <c r="V126" s="3">
        <f>V124+V125</f>
        <v>0</v>
      </c>
      <c r="W126" s="35"/>
      <c r="X126" s="3">
        <f>X124+X125</f>
        <v>0</v>
      </c>
      <c r="Y126" s="35"/>
      <c r="Z126" s="3">
        <f>Z124+Z125</f>
        <v>0</v>
      </c>
      <c r="AA126" s="35"/>
      <c r="AB126" s="3">
        <f>AB124+AB125</f>
        <v>0</v>
      </c>
      <c r="AC126" s="35"/>
      <c r="AD126" s="3">
        <f>AD124+AD125</f>
        <v>0</v>
      </c>
      <c r="AE126" s="35"/>
      <c r="AF126" s="31"/>
      <c r="AG126" s="31"/>
      <c r="AH126" s="31"/>
      <c r="AI126" s="31"/>
      <c r="AJ126" s="31"/>
      <c r="AK126" s="31"/>
      <c r="AL126" s="31"/>
      <c r="AM126" s="31"/>
      <c r="AN126" s="24"/>
      <c r="AO126" s="24"/>
    </row>
    <row r="127" spans="1:41" s="11" customFormat="1" ht="15" customHeight="1" x14ac:dyDescent="0.2">
      <c r="A127" s="31"/>
      <c r="B127" s="13"/>
      <c r="C127" s="13"/>
      <c r="D127" s="13"/>
      <c r="E127" s="13"/>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31"/>
      <c r="AG127" s="31"/>
      <c r="AH127" s="31"/>
      <c r="AI127" s="31"/>
      <c r="AJ127" s="31"/>
      <c r="AK127" s="31"/>
      <c r="AL127" s="31"/>
      <c r="AM127" s="31"/>
      <c r="AN127" s="24"/>
      <c r="AO127" s="24"/>
    </row>
    <row r="128" spans="1:41" s="20" customFormat="1" ht="15" customHeight="1" x14ac:dyDescent="0.2">
      <c r="A128" s="31"/>
      <c r="B128" s="13"/>
      <c r="C128" s="13"/>
      <c r="D128" s="13"/>
      <c r="E128" s="13"/>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31"/>
      <c r="AG128" s="31"/>
      <c r="AH128" s="31"/>
      <c r="AI128" s="31"/>
      <c r="AJ128" s="31"/>
      <c r="AK128" s="31"/>
      <c r="AL128" s="31"/>
      <c r="AM128" s="31"/>
      <c r="AN128" s="24"/>
      <c r="AO128" s="24"/>
    </row>
    <row r="129" spans="1:41" s="20" customFormat="1" ht="15" customHeight="1" x14ac:dyDescent="0.2">
      <c r="A129" s="31"/>
      <c r="B129" s="25" t="str">
        <f>"Per-employee limit of "&amp;TEXT(employee_max,"0,000")</f>
        <v>Per-employee limit of 1,375</v>
      </c>
      <c r="C129" s="13"/>
      <c r="D129" s="13"/>
      <c r="E129" s="13"/>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31"/>
      <c r="AG129" s="31"/>
      <c r="AH129" s="31"/>
      <c r="AI129" s="31"/>
      <c r="AJ129" s="31"/>
      <c r="AK129" s="31"/>
      <c r="AL129" s="31"/>
      <c r="AM129" s="31"/>
      <c r="AN129" s="24"/>
      <c r="AO129" s="24"/>
    </row>
    <row r="130" spans="1:41" s="11" customFormat="1" ht="6" customHeight="1" x14ac:dyDescent="0.2">
      <c r="A130" s="31"/>
      <c r="B130" s="13"/>
      <c r="C130" s="13"/>
      <c r="D130" s="13"/>
      <c r="E130" s="13"/>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31"/>
      <c r="AG130" s="31"/>
      <c r="AH130" s="31"/>
      <c r="AI130" s="31"/>
      <c r="AJ130" s="31"/>
      <c r="AK130" s="31"/>
      <c r="AL130" s="31"/>
      <c r="AM130" s="31"/>
      <c r="AN130" s="24"/>
      <c r="AO130" s="24"/>
    </row>
    <row r="131" spans="1:41" s="11" customFormat="1" ht="15" customHeight="1" x14ac:dyDescent="0.2">
      <c r="A131" s="31"/>
      <c r="B131" s="10" t="s">
        <v>27</v>
      </c>
      <c r="C131" s="13"/>
      <c r="D131" s="3">
        <f>IF((D103&lt;subsidy_start_date)+(D103&gt;subsidy_end_date),0,MAX(D106:D106)*employee_max)</f>
        <v>0</v>
      </c>
      <c r="E131" s="35"/>
      <c r="F131" s="3">
        <f>IF((F103&lt;subsidy_start_date)+(F103&gt;subsidy_end_date),0,MAX(D106:F106)*employee_max)</f>
        <v>0</v>
      </c>
      <c r="G131" s="35"/>
      <c r="H131" s="3">
        <f>IF((H103&lt;subsidy_start_date)+(H103&gt;subsidy_end_date),0,MAX(D106:H106)*employee_max)</f>
        <v>0</v>
      </c>
      <c r="I131" s="35"/>
      <c r="J131" s="3">
        <f>IF((J103&lt;subsidy_start_date)+(J103&gt;subsidy_end_date),0,MAX(D106:J106)*employee_max)</f>
        <v>0</v>
      </c>
      <c r="K131" s="35"/>
      <c r="L131" s="3">
        <f>IF((L103&lt;subsidy_start_date)+(L103&gt;subsidy_end_date),0,MAX(D106:L106)*employee_max)</f>
        <v>0</v>
      </c>
      <c r="M131" s="35"/>
      <c r="N131" s="3">
        <f>IF((N103&lt;subsidy_start_date)+(N103&gt;subsidy_end_date),0,MAX(D106:N106)*employee_max)</f>
        <v>0</v>
      </c>
      <c r="O131" s="35"/>
      <c r="P131" s="3">
        <f>IF((P103&lt;subsidy_start_date)+(P103&gt;subsidy_end_date),0,MAX(D106:P106)*employee_max)</f>
        <v>0</v>
      </c>
      <c r="Q131" s="35"/>
      <c r="R131" s="3">
        <f>IF((R103&lt;subsidy_start_date)+(R103&gt;subsidy_end_date),0,MAX(D106:R106)*employee_max)</f>
        <v>0</v>
      </c>
      <c r="S131" s="35"/>
      <c r="T131" s="3">
        <f>IF((T103&lt;subsidy_start_date)+(T103&gt;subsidy_end_date),0,MAX(D106:T106)*employee_max)</f>
        <v>0</v>
      </c>
      <c r="U131" s="35"/>
      <c r="V131" s="3">
        <f>IF((V103&lt;subsidy_start_date)+(V103&gt;subsidy_end_date),0,MAX(D106:V106)*employee_max)</f>
        <v>0</v>
      </c>
      <c r="W131" s="35"/>
      <c r="X131" s="3">
        <f>IF((X103&lt;subsidy_start_date)+(X103&gt;subsidy_end_date),0,MAX(D106:X106)*employee_max)</f>
        <v>0</v>
      </c>
      <c r="Y131" s="35"/>
      <c r="Z131" s="3">
        <f>IF((Z103&lt;subsidy_start_date)+(Z103&gt;subsidy_end_date),0,MAX(D106:Z106)*employee_max)</f>
        <v>0</v>
      </c>
      <c r="AA131" s="35"/>
      <c r="AB131" s="3">
        <f>IF((AB103&lt;subsidy_start_date)+(AB103&gt;subsidy_end_date),0,MAX(D106:AB106)*employee_max)</f>
        <v>0</v>
      </c>
      <c r="AC131" s="35"/>
      <c r="AD131" s="3">
        <f>IF((AD103&lt;subsidy_start_date)+(AD103&gt;subsidy_end_date),0,MAX(D106:AD106)*employee_max)</f>
        <v>0</v>
      </c>
      <c r="AE131" s="35"/>
      <c r="AF131" s="31"/>
      <c r="AG131" s="31"/>
      <c r="AH131" s="31"/>
      <c r="AI131" s="31"/>
      <c r="AJ131" s="31"/>
      <c r="AK131" s="31"/>
      <c r="AL131" s="31"/>
      <c r="AM131" s="31"/>
      <c r="AN131" s="24"/>
      <c r="AO131" s="24"/>
    </row>
    <row r="132" spans="1:41" customFormat="1" ht="15" customHeight="1" x14ac:dyDescent="0.2">
      <c r="A132" s="31"/>
      <c r="B132" s="9" t="s">
        <v>28</v>
      </c>
      <c r="C132" s="13"/>
      <c r="D132" s="3">
        <v>0</v>
      </c>
      <c r="E132" s="35"/>
      <c r="F132" s="3">
        <f>IF((F103&lt;subsidy_start_date)+(F103&gt;subsidy_end_date),0,-SUM(D146:D146))</f>
        <v>0</v>
      </c>
      <c r="G132" s="35"/>
      <c r="H132" s="3">
        <f>IF((H103&lt;subsidy_start_date)+(H103&gt;subsidy_end_date),0,-SUM(D146:F146))</f>
        <v>0</v>
      </c>
      <c r="I132" s="35"/>
      <c r="J132" s="3">
        <f>IF((J103&lt;subsidy_start_date)+(J103&gt;subsidy_end_date),0,-SUM(D146:H146))</f>
        <v>0</v>
      </c>
      <c r="K132" s="35"/>
      <c r="L132" s="3">
        <f>IF((L103&lt;subsidy_start_date)+(L103&gt;subsidy_end_date),0,-SUM(D146:J146))</f>
        <v>0</v>
      </c>
      <c r="M132" s="35"/>
      <c r="N132" s="3">
        <f>IF((N103&lt;subsidy_start_date)+(N103&gt;subsidy_end_date),0,-SUM(D146:L146))</f>
        <v>0</v>
      </c>
      <c r="O132" s="35"/>
      <c r="P132" s="3">
        <f>IF((P103&lt;subsidy_start_date)+(P103&gt;subsidy_end_date),0,-SUM(D146:N146))</f>
        <v>0</v>
      </c>
      <c r="Q132" s="35"/>
      <c r="R132" s="3">
        <f>IF((R103&lt;subsidy_start_date)+(R103&gt;subsidy_end_date),0,-SUM(D146:P146))</f>
        <v>0</v>
      </c>
      <c r="S132" s="35"/>
      <c r="T132" s="3">
        <f>IF((T103&lt;subsidy_start_date)+(T103&gt;subsidy_end_date),0,-SUM(D146:R146))</f>
        <v>0</v>
      </c>
      <c r="U132" s="35"/>
      <c r="V132" s="3">
        <f>IF((V103&lt;subsidy_start_date)+(V103&gt;subsidy_end_date),0,-SUM(D146:T146))</f>
        <v>0</v>
      </c>
      <c r="W132" s="35"/>
      <c r="X132" s="3">
        <f>IF((X103&lt;subsidy_start_date)+(X103&gt;subsidy_end_date),0,-SUM(D146:V146))</f>
        <v>0</v>
      </c>
      <c r="Y132" s="35"/>
      <c r="Z132" s="3">
        <f>IF((Z103&lt;subsidy_start_date)+(Z103&gt;subsidy_end_date),0,-SUM(D146:X146))</f>
        <v>0</v>
      </c>
      <c r="AA132" s="35"/>
      <c r="AB132" s="3">
        <f>IF((AB103&lt;subsidy_start_date)+(AB103&gt;subsidy_end_date),0,-SUM(D146:Z146))</f>
        <v>0</v>
      </c>
      <c r="AC132" s="35"/>
      <c r="AD132" s="3">
        <f>IF((AD103&lt;subsidy_start_date)+(AD103&gt;subsidy_end_date),0,-SUM(D146:AB146))</f>
        <v>0</v>
      </c>
      <c r="AE132" s="35"/>
      <c r="AF132" s="31"/>
      <c r="AG132" s="31"/>
      <c r="AH132" s="31"/>
      <c r="AI132" s="31"/>
      <c r="AJ132" s="31"/>
      <c r="AK132" s="31"/>
      <c r="AL132" s="31"/>
      <c r="AM132" s="31"/>
      <c r="AN132" s="24"/>
      <c r="AO132" s="24"/>
    </row>
    <row r="133" spans="1:41" customFormat="1" ht="15" customHeight="1" x14ac:dyDescent="0.2">
      <c r="A133" s="31"/>
      <c r="B133" s="10" t="s">
        <v>37</v>
      </c>
      <c r="C133" s="13"/>
      <c r="D133" s="3">
        <f>D131+D132</f>
        <v>0</v>
      </c>
      <c r="E133" s="35"/>
      <c r="F133" s="3">
        <f>F131+F132</f>
        <v>0</v>
      </c>
      <c r="G133" s="35"/>
      <c r="H133" s="3">
        <f>H131+H132</f>
        <v>0</v>
      </c>
      <c r="I133" s="35"/>
      <c r="J133" s="3">
        <f>J131+J132</f>
        <v>0</v>
      </c>
      <c r="K133" s="35"/>
      <c r="L133" s="3">
        <f>L131+L132</f>
        <v>0</v>
      </c>
      <c r="M133" s="35"/>
      <c r="N133" s="3">
        <f>N131+N132</f>
        <v>0</v>
      </c>
      <c r="O133" s="35"/>
      <c r="P133" s="3">
        <f>P131+P132</f>
        <v>0</v>
      </c>
      <c r="Q133" s="35"/>
      <c r="R133" s="3">
        <f>R131+R132</f>
        <v>0</v>
      </c>
      <c r="S133" s="35"/>
      <c r="T133" s="3">
        <f>T131+T132</f>
        <v>0</v>
      </c>
      <c r="U133" s="35"/>
      <c r="V133" s="3">
        <f>V131+V132</f>
        <v>0</v>
      </c>
      <c r="W133" s="35"/>
      <c r="X133" s="3">
        <f>X131+X132</f>
        <v>0</v>
      </c>
      <c r="Y133" s="35"/>
      <c r="Z133" s="3">
        <f>Z131+Z132</f>
        <v>0</v>
      </c>
      <c r="AA133" s="35"/>
      <c r="AB133" s="3">
        <f>AB131+AB132</f>
        <v>0</v>
      </c>
      <c r="AC133" s="35"/>
      <c r="AD133" s="3">
        <f>AD131+AD132</f>
        <v>0</v>
      </c>
      <c r="AE133" s="35"/>
      <c r="AF133" s="13"/>
      <c r="AG133" s="13"/>
      <c r="AH133" s="13"/>
      <c r="AI133" s="13"/>
      <c r="AJ133" s="13"/>
      <c r="AK133" s="13"/>
      <c r="AL133" s="13"/>
      <c r="AM133" s="13"/>
      <c r="AN133" s="21"/>
      <c r="AO133" s="21"/>
    </row>
    <row r="134" spans="1:41" customFormat="1" ht="15" customHeight="1" x14ac:dyDescent="0.2">
      <c r="A134" s="31"/>
      <c r="B134" s="31"/>
      <c r="C134" s="31"/>
      <c r="D134" s="31"/>
      <c r="E134" s="31"/>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31"/>
      <c r="AG134" s="31"/>
      <c r="AH134" s="31"/>
      <c r="AI134" s="31"/>
      <c r="AJ134" s="31"/>
      <c r="AK134" s="31"/>
      <c r="AL134" s="31"/>
      <c r="AM134" s="31"/>
      <c r="AN134" s="21"/>
      <c r="AO134" s="21"/>
    </row>
    <row r="135" spans="1:41" customFormat="1" ht="15" customHeight="1" x14ac:dyDescent="0.2">
      <c r="A135" s="31"/>
      <c r="B135" s="31"/>
      <c r="C135" s="31"/>
      <c r="D135" s="31"/>
      <c r="E135" s="31"/>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31"/>
      <c r="AG135" s="31"/>
      <c r="AH135" s="31"/>
      <c r="AI135" s="31"/>
      <c r="AJ135" s="31"/>
      <c r="AK135" s="31"/>
      <c r="AL135" s="31"/>
      <c r="AM135" s="31"/>
      <c r="AN135" s="21"/>
      <c r="AO135" s="21"/>
    </row>
    <row r="136" spans="1:41" s="20" customFormat="1" ht="15" customHeight="1" x14ac:dyDescent="0.2">
      <c r="A136" s="31"/>
      <c r="B136" s="25" t="str">
        <f>"Eligible remuneration limit of "&amp;TEXT(subsidy_rate,"0%")</f>
        <v>Eligible remuneration limit of 10%</v>
      </c>
      <c r="C136" s="13"/>
      <c r="D136" s="13"/>
      <c r="E136" s="13"/>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13"/>
      <c r="AG136" s="13"/>
      <c r="AH136" s="13"/>
      <c r="AI136" s="13"/>
      <c r="AJ136" s="13"/>
      <c r="AK136" s="13"/>
      <c r="AL136" s="13"/>
      <c r="AM136" s="13"/>
      <c r="AN136" s="21"/>
      <c r="AO136" s="21"/>
    </row>
    <row r="137" spans="1:41" s="20" customFormat="1" ht="6" customHeight="1" x14ac:dyDescent="0.2">
      <c r="A137" s="31"/>
      <c r="B137" s="13"/>
      <c r="C137" s="13"/>
      <c r="D137" s="13"/>
      <c r="E137" s="13"/>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13"/>
      <c r="AG137" s="13"/>
      <c r="AH137" s="13"/>
      <c r="AI137" s="13"/>
      <c r="AJ137" s="13"/>
      <c r="AK137" s="13"/>
      <c r="AL137" s="13"/>
      <c r="AM137" s="13"/>
      <c r="AN137" s="21"/>
      <c r="AO137" s="21"/>
    </row>
    <row r="138" spans="1:41" s="20" customFormat="1" ht="15" customHeight="1" x14ac:dyDescent="0.2">
      <c r="A138" s="31"/>
      <c r="B138" s="10" t="s">
        <v>27</v>
      </c>
      <c r="C138" s="13"/>
      <c r="D138" s="3">
        <f>IF((D103&lt;subsidy_start_date)+(D103&gt;subsidy_end_date),0,SUM(D108:D108)*subsidy_rate)</f>
        <v>0</v>
      </c>
      <c r="E138" s="35"/>
      <c r="F138" s="3">
        <f>IF((F103&lt;subsidy_start_date)+(F103&gt;subsidy_end_date),0,SUM(D108:F108)*subsidy_rate)</f>
        <v>0</v>
      </c>
      <c r="G138" s="35"/>
      <c r="H138" s="3">
        <f>IF((H103&lt;subsidy_start_date)+(H103&gt;subsidy_end_date),0,SUM(D108:H108)*subsidy_rate)</f>
        <v>0</v>
      </c>
      <c r="I138" s="35"/>
      <c r="J138" s="3">
        <f>IF((J103&lt;subsidy_start_date)+(J103&gt;subsidy_end_date),0,SUM(D108:J108)*subsidy_rate)</f>
        <v>0</v>
      </c>
      <c r="K138" s="35"/>
      <c r="L138" s="3">
        <f>IF((L103&lt;subsidy_start_date)+(L103&gt;subsidy_end_date),0,SUM(D108:L108)*subsidy_rate)</f>
        <v>0</v>
      </c>
      <c r="M138" s="35"/>
      <c r="N138" s="3">
        <f>IF((N103&lt;subsidy_start_date)+(N103&gt;subsidy_end_date),0,SUM(D108:N108)*subsidy_rate)</f>
        <v>0</v>
      </c>
      <c r="O138" s="35"/>
      <c r="P138" s="3">
        <f>IF((P103&lt;subsidy_start_date)+(P103&gt;subsidy_end_date),0,SUM(D108:P108)*subsidy_rate)</f>
        <v>0</v>
      </c>
      <c r="Q138" s="35"/>
      <c r="R138" s="3">
        <f>IF((R103&lt;subsidy_start_date)+(R103&gt;subsidy_end_date),0,SUM(D108:R108)*subsidy_rate)</f>
        <v>0</v>
      </c>
      <c r="S138" s="35"/>
      <c r="T138" s="3">
        <f>IF((T103&lt;subsidy_start_date)+(T103&gt;subsidy_end_date),0,SUM(D108:T108)*subsidy_rate)</f>
        <v>0</v>
      </c>
      <c r="U138" s="35"/>
      <c r="V138" s="3">
        <f>IF((V103&lt;subsidy_start_date)+(V103&gt;subsidy_end_date),0,SUM(D108:V108)*subsidy_rate)</f>
        <v>0</v>
      </c>
      <c r="W138" s="35"/>
      <c r="X138" s="3">
        <f>IF((X103&lt;subsidy_start_date)+(X103&gt;subsidy_end_date),0,SUM(D108:X108)*subsidy_rate)</f>
        <v>0</v>
      </c>
      <c r="Y138" s="35"/>
      <c r="Z138" s="3">
        <f>IF((Z103&lt;subsidy_start_date)+(Z103&gt;subsidy_end_date),0,SUM(D108:Z108)*subsidy_rate)</f>
        <v>0</v>
      </c>
      <c r="AA138" s="35"/>
      <c r="AB138" s="3">
        <f>IF((AB103&lt;subsidy_start_date)+(AB103&gt;subsidy_end_date),0,SUM(D108:AB108)*subsidy_rate)</f>
        <v>0</v>
      </c>
      <c r="AC138" s="35"/>
      <c r="AD138" s="3">
        <f>IF((AD103&lt;subsidy_start_date)+(AD103&gt;subsidy_end_date),0,SUM(D108:AD108)*subsidy_rate)</f>
        <v>0</v>
      </c>
      <c r="AE138" s="35"/>
      <c r="AF138" s="13"/>
      <c r="AG138" s="13"/>
      <c r="AH138" s="13"/>
      <c r="AI138" s="13"/>
      <c r="AJ138" s="13"/>
      <c r="AK138" s="13"/>
      <c r="AL138" s="13"/>
      <c r="AM138" s="13"/>
      <c r="AN138" s="21"/>
      <c r="AO138" s="21"/>
    </row>
    <row r="139" spans="1:41" s="20" customFormat="1" ht="15" customHeight="1" x14ac:dyDescent="0.2">
      <c r="A139" s="31"/>
      <c r="B139" s="9" t="s">
        <v>28</v>
      </c>
      <c r="C139" s="13"/>
      <c r="D139" s="3">
        <v>0</v>
      </c>
      <c r="E139" s="35"/>
      <c r="F139" s="3">
        <f>IF((F103&lt;subsidy_start_date)+(F103&gt;subsidy_end_date),0,-SUM(D146:D146))</f>
        <v>0</v>
      </c>
      <c r="G139" s="35"/>
      <c r="H139" s="3">
        <f>IF((H103&lt;subsidy_start_date)+(H103&gt;subsidy_end_date),0,-SUM(D146:F146))</f>
        <v>0</v>
      </c>
      <c r="I139" s="35"/>
      <c r="J139" s="3">
        <f>IF((J103&lt;subsidy_start_date)+(J103&gt;subsidy_end_date),0,-SUM(D146:H146))</f>
        <v>0</v>
      </c>
      <c r="K139" s="35"/>
      <c r="L139" s="3">
        <f>IF((L103&lt;subsidy_start_date)+(L103&gt;subsidy_end_date),0,-SUM(D146:J146))</f>
        <v>0</v>
      </c>
      <c r="M139" s="35"/>
      <c r="N139" s="3">
        <f>IF((N103&lt;subsidy_start_date)+(N103&gt;subsidy_end_date),0,-SUM(D146:L146))</f>
        <v>0</v>
      </c>
      <c r="O139" s="35"/>
      <c r="P139" s="3">
        <f>IF((P103&lt;subsidy_start_date)+(P103&gt;subsidy_end_date),0,-SUM(D146:N146))</f>
        <v>0</v>
      </c>
      <c r="Q139" s="35"/>
      <c r="R139" s="3">
        <f>IF((R103&lt;subsidy_start_date)+(R103&gt;subsidy_end_date),0,-SUM(D146:P146))</f>
        <v>0</v>
      </c>
      <c r="S139" s="35"/>
      <c r="T139" s="3">
        <f>IF((T103&lt;subsidy_start_date)+(T103&gt;subsidy_end_date),0,-SUM(D146:R146))</f>
        <v>0</v>
      </c>
      <c r="U139" s="35"/>
      <c r="V139" s="3">
        <f>IF((V103&lt;subsidy_start_date)+(V103&gt;subsidy_end_date),0,-SUM(D146:T146))</f>
        <v>0</v>
      </c>
      <c r="W139" s="35"/>
      <c r="X139" s="3">
        <f>IF((X103&lt;subsidy_start_date)+(X103&gt;subsidy_end_date),0,-SUM(D146:V146))</f>
        <v>0</v>
      </c>
      <c r="Y139" s="35"/>
      <c r="Z139" s="3">
        <f>IF((Z103&lt;subsidy_start_date)+(Z103&gt;subsidy_end_date),0,-SUM(D146:X146))</f>
        <v>0</v>
      </c>
      <c r="AA139" s="35"/>
      <c r="AB139" s="3">
        <f>IF((AB103&lt;subsidy_start_date)+(AB103&gt;subsidy_end_date),0,-SUM(D146:Z146))</f>
        <v>0</v>
      </c>
      <c r="AC139" s="35"/>
      <c r="AD139" s="3">
        <f>IF((AD103&lt;subsidy_start_date)+(AD103&gt;subsidy_end_date),0,-SUM(D146:AB146))</f>
        <v>0</v>
      </c>
      <c r="AE139" s="35"/>
      <c r="AF139" s="13"/>
      <c r="AG139" s="13"/>
      <c r="AH139" s="13"/>
      <c r="AI139" s="13"/>
      <c r="AJ139" s="13"/>
      <c r="AK139" s="13"/>
      <c r="AL139" s="13"/>
      <c r="AM139" s="13"/>
      <c r="AN139" s="21"/>
      <c r="AO139" s="21"/>
    </row>
    <row r="140" spans="1:41" s="20" customFormat="1" ht="15" customHeight="1" x14ac:dyDescent="0.2">
      <c r="A140" s="31"/>
      <c r="B140" s="10" t="s">
        <v>38</v>
      </c>
      <c r="C140" s="13"/>
      <c r="D140" s="3">
        <f>D138+D139</f>
        <v>0</v>
      </c>
      <c r="E140" s="35"/>
      <c r="F140" s="3">
        <f>F138+F139</f>
        <v>0</v>
      </c>
      <c r="G140" s="35"/>
      <c r="H140" s="3">
        <f>H138+H139</f>
        <v>0</v>
      </c>
      <c r="I140" s="35"/>
      <c r="J140" s="3">
        <f>J138+J139</f>
        <v>0</v>
      </c>
      <c r="K140" s="35"/>
      <c r="L140" s="3">
        <f>L138+L139</f>
        <v>0</v>
      </c>
      <c r="M140" s="35"/>
      <c r="N140" s="3">
        <f>N138+N139</f>
        <v>0</v>
      </c>
      <c r="O140" s="35"/>
      <c r="P140" s="3">
        <f>P138+P139</f>
        <v>0</v>
      </c>
      <c r="Q140" s="35"/>
      <c r="R140" s="3">
        <f>R138+R139</f>
        <v>0</v>
      </c>
      <c r="S140" s="35"/>
      <c r="T140" s="3">
        <f>T138+T139</f>
        <v>0</v>
      </c>
      <c r="U140" s="35"/>
      <c r="V140" s="3">
        <f>V138+V139</f>
        <v>0</v>
      </c>
      <c r="W140" s="35"/>
      <c r="X140" s="3">
        <f>X138+X139</f>
        <v>0</v>
      </c>
      <c r="Y140" s="35"/>
      <c r="Z140" s="3">
        <f>Z138+Z139</f>
        <v>0</v>
      </c>
      <c r="AA140" s="35"/>
      <c r="AB140" s="3">
        <f>AB138+AB139</f>
        <v>0</v>
      </c>
      <c r="AC140" s="35"/>
      <c r="AD140" s="3">
        <f>AD138+AD139</f>
        <v>0</v>
      </c>
      <c r="AE140" s="35"/>
      <c r="AF140" s="13"/>
      <c r="AG140" s="13"/>
      <c r="AH140" s="13"/>
      <c r="AI140" s="13"/>
      <c r="AJ140" s="13"/>
      <c r="AK140" s="13"/>
      <c r="AL140" s="13"/>
      <c r="AM140" s="13"/>
      <c r="AN140" s="21"/>
      <c r="AO140" s="21"/>
    </row>
    <row r="141" spans="1:41" s="24" customFormat="1" ht="15" customHeight="1" x14ac:dyDescent="0.2">
      <c r="A141" s="31"/>
      <c r="B141" s="31"/>
      <c r="C141" s="31"/>
      <c r="D141" s="31"/>
      <c r="E141" s="31"/>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31"/>
      <c r="AG141" s="31"/>
      <c r="AH141" s="31"/>
      <c r="AI141" s="31"/>
      <c r="AJ141" s="31"/>
      <c r="AK141" s="31"/>
      <c r="AL141" s="31"/>
      <c r="AM141" s="31"/>
    </row>
    <row r="142" spans="1:41" s="24" customFormat="1" ht="15" customHeight="1" x14ac:dyDescent="0.2">
      <c r="A142" s="31"/>
      <c r="B142" s="31"/>
      <c r="C142" s="31"/>
      <c r="D142" s="31"/>
      <c r="E142" s="31"/>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c r="AG142" s="31"/>
      <c r="AH142" s="31"/>
      <c r="AI142" s="31"/>
      <c r="AJ142" s="31"/>
      <c r="AK142" s="31"/>
      <c r="AL142" s="31"/>
      <c r="AM142" s="31"/>
    </row>
    <row r="143" spans="1:41" s="20" customFormat="1" ht="15" customHeight="1" x14ac:dyDescent="0.2">
      <c r="A143" s="31"/>
      <c r="B143" s="25" t="s">
        <v>32</v>
      </c>
      <c r="C143" s="13"/>
      <c r="D143" s="13"/>
      <c r="E143" s="13"/>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13"/>
      <c r="AG143" s="13"/>
      <c r="AH143" s="13"/>
      <c r="AI143" s="13"/>
      <c r="AJ143" s="13"/>
      <c r="AK143" s="13"/>
      <c r="AL143" s="13"/>
      <c r="AM143" s="13"/>
      <c r="AN143" s="21"/>
      <c r="AO143" s="21"/>
    </row>
    <row r="144" spans="1:41" s="20" customFormat="1" ht="6" customHeight="1" x14ac:dyDescent="0.2">
      <c r="A144" s="31"/>
      <c r="B144" s="13"/>
      <c r="C144" s="13"/>
      <c r="D144" s="13"/>
      <c r="E144" s="13"/>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13"/>
      <c r="AG144" s="13"/>
      <c r="AH144" s="13"/>
      <c r="AI144" s="13"/>
      <c r="AJ144" s="13"/>
      <c r="AK144" s="13"/>
      <c r="AL144" s="13"/>
      <c r="AM144" s="13"/>
      <c r="AN144" s="21"/>
      <c r="AO144" s="21"/>
    </row>
    <row r="145" spans="1:41" s="20" customFormat="1" ht="15" customHeight="1" x14ac:dyDescent="0.2">
      <c r="A145" s="31"/>
      <c r="B145" s="10" t="s">
        <v>29</v>
      </c>
      <c r="C145" s="13"/>
      <c r="D145" s="1">
        <v>0</v>
      </c>
      <c r="E145" s="35"/>
      <c r="F145" s="1">
        <f>D149</f>
        <v>0</v>
      </c>
      <c r="G145" s="35"/>
      <c r="H145" s="1">
        <f>F149</f>
        <v>0</v>
      </c>
      <c r="I145" s="35"/>
      <c r="J145" s="1">
        <f>H149</f>
        <v>0</v>
      </c>
      <c r="K145" s="35"/>
      <c r="L145" s="1">
        <f>J149</f>
        <v>0</v>
      </c>
      <c r="M145" s="35"/>
      <c r="N145" s="1">
        <f>L149</f>
        <v>0</v>
      </c>
      <c r="O145" s="35"/>
      <c r="P145" s="1">
        <f>N149</f>
        <v>0</v>
      </c>
      <c r="Q145" s="35"/>
      <c r="R145" s="1">
        <f>P149</f>
        <v>0</v>
      </c>
      <c r="S145" s="35"/>
      <c r="T145" s="1">
        <f>R149</f>
        <v>0</v>
      </c>
      <c r="U145" s="35"/>
      <c r="V145" s="1">
        <f>T149</f>
        <v>0</v>
      </c>
      <c r="W145" s="35"/>
      <c r="X145" s="1">
        <f>V149</f>
        <v>0</v>
      </c>
      <c r="Y145" s="35"/>
      <c r="Z145" s="1">
        <f>X149</f>
        <v>0</v>
      </c>
      <c r="AA145" s="35"/>
      <c r="AB145" s="1">
        <f>Z149</f>
        <v>0</v>
      </c>
      <c r="AC145" s="35"/>
      <c r="AD145" s="1">
        <f>AB149</f>
        <v>0</v>
      </c>
      <c r="AE145" s="35"/>
      <c r="AF145" s="13"/>
      <c r="AG145" s="13"/>
      <c r="AH145" s="13"/>
      <c r="AI145" s="13"/>
      <c r="AJ145" s="13"/>
      <c r="AK145" s="13"/>
      <c r="AL145" s="13"/>
      <c r="AM145" s="13"/>
      <c r="AN145" s="21"/>
      <c r="AO145" s="21"/>
    </row>
    <row r="146" spans="1:41" s="24" customFormat="1" ht="15" customHeight="1" x14ac:dyDescent="0.2">
      <c r="A146" s="31"/>
      <c r="B146" s="9" t="s">
        <v>39</v>
      </c>
      <c r="C146" s="13"/>
      <c r="D146" s="1">
        <f>MIN(D126,D133,D140)</f>
        <v>0</v>
      </c>
      <c r="E146" s="35"/>
      <c r="F146" s="1">
        <f>MIN(F126,F133,F140)</f>
        <v>0</v>
      </c>
      <c r="G146" s="35"/>
      <c r="H146" s="1">
        <f>MIN(H126,H133,H140)</f>
        <v>0</v>
      </c>
      <c r="I146" s="35"/>
      <c r="J146" s="1">
        <f>MIN(J126,J133,J140)</f>
        <v>0</v>
      </c>
      <c r="K146" s="35"/>
      <c r="L146" s="1">
        <f>MIN(L126,L133,L140)</f>
        <v>0</v>
      </c>
      <c r="M146" s="35"/>
      <c r="N146" s="1">
        <f>MIN(N126,N133,N140)</f>
        <v>0</v>
      </c>
      <c r="O146" s="35"/>
      <c r="P146" s="1">
        <f>MIN(P126,P133,P140)</f>
        <v>0</v>
      </c>
      <c r="Q146" s="35"/>
      <c r="R146" s="1">
        <f>MIN(R126,R133,R140)</f>
        <v>0</v>
      </c>
      <c r="S146" s="35"/>
      <c r="T146" s="1">
        <f>MIN(T126,T133,T140)</f>
        <v>0</v>
      </c>
      <c r="U146" s="35"/>
      <c r="V146" s="1">
        <f>MIN(V126,V133,V140)</f>
        <v>0</v>
      </c>
      <c r="W146" s="35"/>
      <c r="X146" s="1">
        <f>MIN(X126,X133,X140)</f>
        <v>0</v>
      </c>
      <c r="Y146" s="35"/>
      <c r="Z146" s="1">
        <f>MIN(Z126,Z133,Z140)</f>
        <v>0</v>
      </c>
      <c r="AA146" s="35"/>
      <c r="AB146" s="1">
        <f>MIN(AB126,AB133,AB140)</f>
        <v>0</v>
      </c>
      <c r="AC146" s="35"/>
      <c r="AD146" s="1">
        <f>MIN(AD126,AD133,AD140)</f>
        <v>0</v>
      </c>
      <c r="AE146" s="35"/>
      <c r="AF146" s="13"/>
      <c r="AG146" s="13"/>
      <c r="AH146" s="13"/>
      <c r="AI146" s="13"/>
      <c r="AJ146" s="13"/>
      <c r="AK146" s="13"/>
      <c r="AL146" s="13"/>
      <c r="AM146" s="13"/>
    </row>
    <row r="147" spans="1:41" s="20" customFormat="1" ht="15" customHeight="1" x14ac:dyDescent="0.2">
      <c r="A147" s="31"/>
      <c r="B147" s="9" t="s">
        <v>31</v>
      </c>
      <c r="C147" s="13"/>
      <c r="D147" s="1">
        <f>-MIN(IF(D114="",0,D114),D145+D146)</f>
        <v>0</v>
      </c>
      <c r="E147" s="35"/>
      <c r="F147" s="1">
        <f>-MIN(IF(F114="",0,F114),F145+F146)</f>
        <v>0</v>
      </c>
      <c r="G147" s="35"/>
      <c r="H147" s="1">
        <f>-MIN(IF(H114="",0,H114),H145+H146)</f>
        <v>0</v>
      </c>
      <c r="I147" s="35"/>
      <c r="J147" s="1">
        <f>-MIN(IF(J114="",0,J114),J145+J146)</f>
        <v>0</v>
      </c>
      <c r="K147" s="35"/>
      <c r="L147" s="1">
        <f>-MIN(IF(L114="",0,L114),L145+L146)</f>
        <v>0</v>
      </c>
      <c r="M147" s="35"/>
      <c r="N147" s="1">
        <f>-MIN(IF(N114="",0,N114),N145+N146)</f>
        <v>0</v>
      </c>
      <c r="O147" s="35"/>
      <c r="P147" s="1">
        <f>-MIN(IF(P114="",0,P114),P145+P146)</f>
        <v>0</v>
      </c>
      <c r="Q147" s="35"/>
      <c r="R147" s="1">
        <f>-MIN(IF(R114="",0,R114),R145+R146)</f>
        <v>0</v>
      </c>
      <c r="S147" s="35"/>
      <c r="T147" s="1">
        <f>-MIN(IF(T114="",0,T114),T145+T146)</f>
        <v>0</v>
      </c>
      <c r="U147" s="35"/>
      <c r="V147" s="1">
        <f>-MIN(IF(V114="",0,V114),V145+V146)</f>
        <v>0</v>
      </c>
      <c r="W147" s="35"/>
      <c r="X147" s="1">
        <f>-MIN(IF(X114="",0,X114),X145+X146)</f>
        <v>0</v>
      </c>
      <c r="Y147" s="35"/>
      <c r="Z147" s="1">
        <f>-MIN(IF(Z114="",0,Z114),Z145+Z146)</f>
        <v>0</v>
      </c>
      <c r="AA147" s="35"/>
      <c r="AB147" s="1">
        <f>-MIN(IF(AB114="",0,AB114),AB145+AB146)</f>
        <v>0</v>
      </c>
      <c r="AC147" s="35"/>
      <c r="AD147" s="1">
        <f>-MIN(IF(AD114="",0,AD114),AD145+AD146)</f>
        <v>0</v>
      </c>
      <c r="AE147" s="35"/>
      <c r="AF147" s="13"/>
      <c r="AG147" s="13"/>
      <c r="AH147" s="13"/>
      <c r="AI147" s="13"/>
      <c r="AJ147" s="13"/>
      <c r="AK147" s="13"/>
      <c r="AL147" s="13"/>
      <c r="AM147" s="13"/>
      <c r="AN147" s="21"/>
      <c r="AO147" s="21"/>
    </row>
    <row r="148" spans="1:41" s="31" customFormat="1" ht="15" customHeight="1" x14ac:dyDescent="0.2">
      <c r="B148" s="32" t="s">
        <v>46</v>
      </c>
      <c r="C148" s="13"/>
      <c r="D148" s="4"/>
      <c r="E148" s="35"/>
      <c r="F148" s="4"/>
      <c r="G148" s="35"/>
      <c r="H148" s="4"/>
      <c r="I148" s="35"/>
      <c r="J148" s="4"/>
      <c r="K148" s="35"/>
      <c r="L148" s="4"/>
      <c r="M148" s="35"/>
      <c r="N148" s="4"/>
      <c r="O148" s="35"/>
      <c r="P148" s="4"/>
      <c r="Q148" s="35"/>
      <c r="R148" s="4"/>
      <c r="S148" s="35"/>
      <c r="T148" s="4"/>
      <c r="U148" s="35"/>
      <c r="V148" s="4"/>
      <c r="W148" s="35"/>
      <c r="X148" s="4"/>
      <c r="Y148" s="35"/>
      <c r="Z148" s="4"/>
      <c r="AA148" s="35"/>
      <c r="AB148" s="4"/>
      <c r="AC148" s="35"/>
      <c r="AD148" s="4"/>
      <c r="AE148" s="35"/>
      <c r="AF148" s="13"/>
      <c r="AG148" s="13"/>
      <c r="AH148" s="13"/>
      <c r="AI148" s="13"/>
      <c r="AJ148" s="13"/>
      <c r="AK148" s="13"/>
      <c r="AL148" s="13"/>
      <c r="AM148" s="13"/>
    </row>
    <row r="149" spans="1:41" s="20" customFormat="1" ht="15" customHeight="1" x14ac:dyDescent="0.2">
      <c r="A149" s="31"/>
      <c r="B149" s="10" t="s">
        <v>30</v>
      </c>
      <c r="C149" s="13"/>
      <c r="D149" s="1">
        <f>D145+D146+D147+D148</f>
        <v>0</v>
      </c>
      <c r="E149" s="35"/>
      <c r="F149" s="1">
        <f>F145+F146+F147+F148</f>
        <v>0</v>
      </c>
      <c r="G149" s="35"/>
      <c r="H149" s="1">
        <f>H145+H146+H147+H148</f>
        <v>0</v>
      </c>
      <c r="I149" s="35"/>
      <c r="J149" s="1">
        <f>J145+J146+J147+J148</f>
        <v>0</v>
      </c>
      <c r="K149" s="35"/>
      <c r="L149" s="1">
        <f>L145+L146+L147+L148</f>
        <v>0</v>
      </c>
      <c r="M149" s="35"/>
      <c r="N149" s="1">
        <f>N145+N146+N147+N148</f>
        <v>0</v>
      </c>
      <c r="O149" s="35"/>
      <c r="P149" s="1">
        <f>P145+P146+P147+P148</f>
        <v>0</v>
      </c>
      <c r="Q149" s="35"/>
      <c r="R149" s="1">
        <f>R145+R146+R147+R148</f>
        <v>0</v>
      </c>
      <c r="S149" s="35"/>
      <c r="T149" s="1">
        <f>T145+T146+T147+T148</f>
        <v>0</v>
      </c>
      <c r="U149" s="35"/>
      <c r="V149" s="1">
        <f>V145+V146+V147+V148</f>
        <v>0</v>
      </c>
      <c r="W149" s="35"/>
      <c r="X149" s="1">
        <f>X145+X146+X147+X148</f>
        <v>0</v>
      </c>
      <c r="Y149" s="35"/>
      <c r="Z149" s="1">
        <f>Z145+Z146+Z147+Z148</f>
        <v>0</v>
      </c>
      <c r="AA149" s="35"/>
      <c r="AB149" s="1">
        <f>AB145+AB146+AB147+AB148</f>
        <v>0</v>
      </c>
      <c r="AC149" s="35"/>
      <c r="AD149" s="1">
        <f>AD145+AD146+AD147+AD148</f>
        <v>0</v>
      </c>
      <c r="AE149" s="35"/>
      <c r="AF149" s="13"/>
      <c r="AG149" s="13"/>
      <c r="AH149" s="13"/>
      <c r="AI149" s="13"/>
      <c r="AJ149" s="13"/>
      <c r="AK149" s="13"/>
      <c r="AL149" s="13"/>
      <c r="AM149" s="13"/>
      <c r="AN149" s="21"/>
      <c r="AO149" s="21"/>
    </row>
    <row r="150" spans="1:41" s="20" customFormat="1" ht="15" customHeight="1" x14ac:dyDescent="0.2">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21"/>
      <c r="AO150" s="21"/>
    </row>
    <row r="151" spans="1:41" ht="15" hidden="1" customHeight="1" x14ac:dyDescent="0.2"/>
    <row r="152" spans="1:41" ht="15" hidden="1" customHeight="1" x14ac:dyDescent="0.2"/>
    <row r="153" spans="1:41" ht="15" hidden="1" customHeight="1" x14ac:dyDescent="0.2"/>
    <row r="154" spans="1:41" ht="15" hidden="1" customHeight="1" x14ac:dyDescent="0.2"/>
    <row r="155" spans="1:41" ht="15" hidden="1" customHeight="1" x14ac:dyDescent="0.2"/>
    <row r="156" spans="1:41" ht="15" hidden="1" customHeight="1" x14ac:dyDescent="0.2"/>
    <row r="157" spans="1:41" ht="15" hidden="1" customHeight="1" x14ac:dyDescent="0.2"/>
    <row r="158" spans="1:41" ht="15" hidden="1" customHeight="1" x14ac:dyDescent="0.2"/>
    <row r="159" spans="1:41" ht="15" hidden="1" customHeight="1" x14ac:dyDescent="0.2"/>
    <row r="160" spans="1:41" ht="15" hidden="1" customHeight="1" x14ac:dyDescent="0.2"/>
  </sheetData>
  <sheetProtection algorithmName="SHA-512" hashValue="UAS8xL1766VhPrjZuz/2giKZP3dMOCZkcd5UWHOm1sbUgt+UurJ9rwtt5wNcK0cixY2di7nRxfEY+UncqmmiMw==" saltValue="PH1FuFDPEnC1rNvtBLHKjw==" spinCount="100000" sheet="1" scenarios="1" insertHyperlinks="0" autoFilter="0"/>
  <mergeCells count="36">
    <mergeCell ref="AD5:AE5"/>
    <mergeCell ref="Z2:AA2"/>
    <mergeCell ref="AD2:AE2"/>
    <mergeCell ref="P119:Q119"/>
    <mergeCell ref="AD3:AE3"/>
    <mergeCell ref="AD4:AE4"/>
    <mergeCell ref="AB3:AC3"/>
    <mergeCell ref="AB4:AC4"/>
    <mergeCell ref="AD6:AE6"/>
    <mergeCell ref="AB5:AC5"/>
    <mergeCell ref="Z3:AA3"/>
    <mergeCell ref="Z4:AA4"/>
    <mergeCell ref="Z5:AA5"/>
    <mergeCell ref="AB2:AC2"/>
    <mergeCell ref="AB6:AC6"/>
    <mergeCell ref="Z6:AA6"/>
    <mergeCell ref="D9:AA9"/>
    <mergeCell ref="D2:O7"/>
    <mergeCell ref="D119:E119"/>
    <mergeCell ref="F119:G119"/>
    <mergeCell ref="H119:I119"/>
    <mergeCell ref="J119:K119"/>
    <mergeCell ref="L119:M119"/>
    <mergeCell ref="N119:O119"/>
    <mergeCell ref="X119:Y119"/>
    <mergeCell ref="AH106:AI106"/>
    <mergeCell ref="V119:W119"/>
    <mergeCell ref="Z119:AA119"/>
    <mergeCell ref="AB119:AC119"/>
    <mergeCell ref="AD119:AE119"/>
    <mergeCell ref="R2:T2"/>
    <mergeCell ref="R3:T3"/>
    <mergeCell ref="R4:T4"/>
    <mergeCell ref="R5:T5"/>
    <mergeCell ref="R119:S119"/>
    <mergeCell ref="T119:U119"/>
  </mergeCells>
  <phoneticPr fontId="3" type="noConversion"/>
  <conditionalFormatting sqref="AD105 AB105 Z105 X105 V105 T105 R105 P105 N105 L105 J105 H105 F105 D106 D108 F108 H108 J108 L108 N108 P108 R108 T108 V108 X108 Z108 AB108 AD108 D110:D114 F110:F114 H110:H114 J110:J114 L110:L114 N110:N114 P110:P114 R110:R114 T110:T114 V110:V114 X110:X114 Z110:Z114 AB110:AB114 AD110:AD114">
    <cfRule type="cellIs" dxfId="45" priority="7" operator="lessThan">
      <formula>0</formula>
    </cfRule>
  </conditionalFormatting>
  <conditionalFormatting sqref="D148:AE148">
    <cfRule type="expression" dxfId="44" priority="6">
      <formula>(D$148&gt;-D$147)+D$148&lt;0</formula>
    </cfRule>
  </conditionalFormatting>
  <conditionalFormatting sqref="AC139:AC140 AC145:AC149 AE103 AE105:AE106 AE108 AE110:AE115 AE117 AE124:AE126 AE131:AE133 AE138:AE140 AE145:AE149">
    <cfRule type="cellIs" dxfId="43" priority="8" stopIfTrue="1" operator="equal">
      <formula>"p"</formula>
    </cfRule>
  </conditionalFormatting>
  <conditionalFormatting sqref="AC139:AC140 AC145:AC149 AE103 AE105:AE106 AE108 AE110:AE115 AE117 AE124:AE126 AE131:AE133 AE138:AE140 AE145:AE149">
    <cfRule type="cellIs" dxfId="42" priority="9" stopIfTrue="1" operator="equal">
      <formula>"m"</formula>
    </cfRule>
  </conditionalFormatting>
  <conditionalFormatting sqref="AC139:AC140 AC145:AC149 AE103 AE105:AE106 AE108 AE110:AE115 AE117 AE124:AE126 AE131:AE133 AE138:AE140 AE145:AE149">
    <cfRule type="cellIs" dxfId="41" priority="10" stopIfTrue="1" operator="equal">
      <formula>"x"</formula>
    </cfRule>
  </conditionalFormatting>
  <conditionalFormatting sqref="AC139:AC140 AC145:AC149 AE103 AE105:AE106 AE108 AE110:AE115 AE117 AE124:AE126 AE131:AE133 AE138:AE140 AE145:AE149">
    <cfRule type="cellIs" dxfId="40" priority="11" stopIfTrue="1" operator="equal">
      <formula>"q"</formula>
    </cfRule>
  </conditionalFormatting>
  <conditionalFormatting sqref="AC139:AC140 AC145:AC149 AE103 AE105:AE106 AE108 AE110:AE115 AE117 AE124:AE126 AE131:AE133 AE138:AE140 AE145:AE149">
    <cfRule type="cellIs" dxfId="39" priority="12" stopIfTrue="1" operator="equal">
      <formula>"o"</formula>
    </cfRule>
  </conditionalFormatting>
  <conditionalFormatting sqref="Y124:Y126 Y131:Y133 Y138:Y140 Y145:Y149 AA103 AA105:AA106 AA108 AA110:AA115 AA117 AA124:AA126 AA131:AA133 AA138:AA140 AA145:AA149 AC103 AC105:AC106 AC108 AC110:AC115 AC117 AC124:AC126 AC131:AC133 AC138">
    <cfRule type="cellIs" dxfId="38" priority="13" stopIfTrue="1" operator="equal">
      <formula>"p"</formula>
    </cfRule>
    <cfRule type="cellIs" dxfId="37" priority="16" stopIfTrue="1" operator="equal">
      <formula>"q"</formula>
    </cfRule>
  </conditionalFormatting>
  <conditionalFormatting sqref="Y124:Y126 Y131:Y133 Y138:Y140 Y145:Y149 AA103 AA105:AA106 AA108 AA110:AA115 AA117 AA124:AA126 AA131:AA133 AA138:AA140 AA145:AA149 AC103 AC105:AC106 AC108 AC110:AC115 AC117 AC124:AC126 AC131:AC133 AC138">
    <cfRule type="cellIs" dxfId="36" priority="14" stopIfTrue="1" operator="equal">
      <formula>"m"</formula>
    </cfRule>
  </conditionalFormatting>
  <conditionalFormatting sqref="Y124:Y126 Y131:Y133 Y138:Y140 Y145:Y149 AA103 AA105:AA106 AA108 AA110:AA115 AA117 AA124:AA126 AA131:AA133 AA138:AA140 AA145:AA149 AC103 AC105:AC106 AC108 AC110:AC115 AC117 AC124:AC126 AC131:AC133 AC138">
    <cfRule type="cellIs" dxfId="35" priority="15" stopIfTrue="1" operator="equal">
      <formula>"x"</formula>
    </cfRule>
    <cfRule type="cellIs" dxfId="34" priority="17" stopIfTrue="1" operator="equal">
      <formula>"o"</formula>
    </cfRule>
  </conditionalFormatting>
  <conditionalFormatting sqref="S140 S145:S149 U103 U105:U106 U108 U110:U115 U117 U124:U126 U131:U133 U138:U140 U145:U149 W103 W105:W106 W108 W110:W115 W117 W124:W126 W131:W133 W138:W140 W145:W149 Y103 Y105:Y106 Y108 Y110:Y115 Y117">
    <cfRule type="cellIs" dxfId="33" priority="18" stopIfTrue="1" operator="equal">
      <formula>"p"</formula>
    </cfRule>
    <cfRule type="cellIs" dxfId="32" priority="21" stopIfTrue="1" operator="equal">
      <formula>"q"</formula>
    </cfRule>
  </conditionalFormatting>
  <conditionalFormatting sqref="S140 S145:S149 U103 U105:U106 U108 U110:U115 U117 U124:U126 U131:U133 U138:U140 U145:U149 W103 W105:W106 W108 W110:W115 W117 W124:W126 W131:W133 W138:W140 W145:W149 Y103 Y105:Y106 Y108 Y110:Y115 Y117">
    <cfRule type="cellIs" dxfId="31" priority="19" stopIfTrue="1" operator="equal">
      <formula>"m"</formula>
    </cfRule>
    <cfRule type="cellIs" dxfId="30" priority="22" stopIfTrue="1" operator="equal">
      <formula>"o"</formula>
    </cfRule>
  </conditionalFormatting>
  <conditionalFormatting sqref="S140 S145:S149 U103 U105:U106 U108 U110:U115 U117 U124:U126 U131:U133 U138:U140 U145:U149 W103 W105:W106 W108 W110:W115 W117 W124:W126 W131:W133 W138:W140 W145:W149 Y103 Y105:Y106 Y108 Y110:Y115 Y117">
    <cfRule type="cellIs" dxfId="29" priority="20" stopIfTrue="1" operator="equal">
      <formula>"x"</formula>
    </cfRule>
  </conditionalFormatting>
  <conditionalFormatting sqref="O108 O110:O115 O117 O124:O126 O131:O133 O138:O140 O145:O149 Q103 Q105:Q106 Q108 Q110:Q115 Q117 Q124:Q126 Q131:Q133 Q138:Q140 Q145:Q149 S103 S105:S106 S108 S110:S115 S117 S124:S126 S131:S133 S138:S139">
    <cfRule type="cellIs" dxfId="28" priority="23" stopIfTrue="1" operator="equal">
      <formula>"p"</formula>
    </cfRule>
    <cfRule type="cellIs" dxfId="27" priority="25" stopIfTrue="1" operator="equal">
      <formula>"x"</formula>
    </cfRule>
    <cfRule type="cellIs" dxfId="26" priority="27" stopIfTrue="1" operator="equal">
      <formula>"o"</formula>
    </cfRule>
  </conditionalFormatting>
  <conditionalFormatting sqref="O108 O110:O115 O117 O124:O126 O131:O133 O138:O140 O145:O149 Q103 Q105:Q106 Q108 Q110:Q115 Q117 Q124:Q126 Q131:Q133 Q138:Q140 Q145:Q149 S103 S105:S106 S108 S110:S115 S117 S124:S126 S131:S133 S138:S139">
    <cfRule type="cellIs" dxfId="25" priority="24" stopIfTrue="1" operator="equal">
      <formula>"m"</formula>
    </cfRule>
    <cfRule type="cellIs" dxfId="24" priority="26" stopIfTrue="1" operator="equal">
      <formula>"q"</formula>
    </cfRule>
  </conditionalFormatting>
  <conditionalFormatting sqref="I126 I131:I133 I138:I140 I145:I149 K103 K105:K106 K108 K110:K115 K117 K124:K126 K131:K133 K138:K140 K145:K149 M103 M105:M106 M108 M110:M115 M117 M124:M126 M131:M133 M138:M140 M145:M149 O103 O105:O106">
    <cfRule type="cellIs" dxfId="23" priority="28" stopIfTrue="1" operator="equal">
      <formula>"p"</formula>
    </cfRule>
  </conditionalFormatting>
  <conditionalFormatting sqref="I126 I131:I133 I138:I140 I145:I149 K103 K105:K106 K108 K110:K115 K117 K124:K126 K131:K133 K138:K140 K145:K149 M103 M105:M106 M108 M110:M115 M117 M124:M126 M131:M133 M138:M140 M145:M149 O103 O105:O106">
    <cfRule type="cellIs" dxfId="22" priority="29" stopIfTrue="1" operator="equal">
      <formula>"m"</formula>
    </cfRule>
  </conditionalFormatting>
  <conditionalFormatting sqref="I126 I131:I133 I138:I140 I145:I149 K103 K105:K106 K108 K110:K115 K117 K124:K126 K131:K133 K138:K140 K145:K149 M103 M105:M106 M108 M110:M115 M117 M124:M126 M131:M133 M138:M140 M145:M149 O103 O105:O106">
    <cfRule type="cellIs" dxfId="21" priority="30" stopIfTrue="1" operator="equal">
      <formula>"x"</formula>
    </cfRule>
  </conditionalFormatting>
  <conditionalFormatting sqref="I126 I131:I133 I138:I140 I145:I149 K103 K105:K106 K108 K110:K115 K117 K124:K126 K131:K133 K138:K140 K145:K149 M103 M105:M106 M108 M110:M115 M117 M124:M126 M131:M133 M138:M140 M145:M149 O103 O105:O106">
    <cfRule type="cellIs" dxfId="20" priority="31" stopIfTrue="1" operator="equal">
      <formula>"q"</formula>
    </cfRule>
  </conditionalFormatting>
  <conditionalFormatting sqref="I126 I131:I133 I138:I140 I145:I149 K103 K105:K106 K108 K110:K115 K117 K124:K126 K131:K133 K138:K140 K145:K149 M103 M105:M106 M108 M110:M115 M117 M124:M126 M131:M133 M138:M140 M145:M149 O103 O105:O106">
    <cfRule type="cellIs" dxfId="19" priority="32" stopIfTrue="1" operator="equal">
      <formula>"o"</formula>
    </cfRule>
  </conditionalFormatting>
  <conditionalFormatting sqref="E100 E103 E105:E106 E108 E110:E115 E117 E124:E126 E131:E133 E138:E140 E145:E149 G103 G105:G106 G108 G110:G115 G117 G124:G126 G131:G133 G138:G140 G145:G149 I103 I105:I106 I108 I110:I115 I117 I124:I125">
    <cfRule type="cellIs" dxfId="18" priority="33" stopIfTrue="1" operator="equal">
      <formula>"p"</formula>
    </cfRule>
  </conditionalFormatting>
  <conditionalFormatting sqref="E100 E103 E105:E106 E108 E110:E115 E117 E124:E126 E131:E133 E138:E140 E145:E149 G103 G105:G106 G108 G110:G115 G117 G124:G126 G131:G133 G138:G140 G145:G149 I103 I105:I106 I108 I110:I115 I117 I124:I125">
    <cfRule type="cellIs" dxfId="17" priority="34" stopIfTrue="1" operator="equal">
      <formula>"m"</formula>
    </cfRule>
    <cfRule type="cellIs" dxfId="16" priority="36" stopIfTrue="1" operator="equal">
      <formula>"q"</formula>
    </cfRule>
  </conditionalFormatting>
  <conditionalFormatting sqref="E100 E103 E105:E106 E108 E110:E115 E117 E124:E126 E131:E133 E138:E140 E145:E149 G103 G105:G106 G108 G110:G115 G117 G124:G126 G131:G133 G138:G140 G145:G149 I103 I105:I106 I108 I110:I115 I117 I124:I125">
    <cfRule type="cellIs" dxfId="15" priority="35" stopIfTrue="1" operator="equal">
      <formula>"x"</formula>
    </cfRule>
    <cfRule type="cellIs" dxfId="14" priority="37" stopIfTrue="1" operator="equal">
      <formula>"o"</formula>
    </cfRule>
  </conditionalFormatting>
  <conditionalFormatting sqref="I117">
    <cfRule type="expression" dxfId="13" priority="5" stopIfTrue="1">
      <formula>AND($B$9&lt;&gt;"",$D$25,$C$25=MIN($C$14:$C$99))</formula>
    </cfRule>
  </conditionalFormatting>
  <conditionalFormatting sqref="H108 H110:H114">
    <cfRule type="expression" dxfId="12" priority="38">
      <formula>AND($B$9&lt;&gt;"",$D$24,$C$24=MIN($C$14:$C$99))</formula>
    </cfRule>
  </conditionalFormatting>
  <conditionalFormatting sqref="H105">
    <cfRule type="expression" dxfId="11" priority="39">
      <formula>AND($B$9&lt;&gt;"",$D$23,$C$23=MIN($C$14:$C$99))</formula>
    </cfRule>
  </conditionalFormatting>
  <conditionalFormatting sqref="G117">
    <cfRule type="expression" dxfId="10" priority="4" stopIfTrue="1">
      <formula>AND($B$9&lt;&gt;"",$D$22,$C$22=MIN($C$14:$C$99))</formula>
    </cfRule>
  </conditionalFormatting>
  <conditionalFormatting sqref="F108 F110:F114">
    <cfRule type="expression" dxfId="9" priority="40">
      <formula>AND($B$9&lt;&gt;"",$D$21,$C$21=MIN($C$14:$C$99))</formula>
    </cfRule>
  </conditionalFormatting>
  <conditionalFormatting sqref="F105">
    <cfRule type="expression" dxfId="8" priority="41">
      <formula>AND($B$9&lt;&gt;"",$D$20,$C$20=MIN($C$14:$C$99))</formula>
    </cfRule>
  </conditionalFormatting>
  <conditionalFormatting sqref="E117">
    <cfRule type="expression" dxfId="7" priority="3" stopIfTrue="1">
      <formula>AND($B$9&lt;&gt;"",$D$19,$C$19=MIN($C$14:$C$99))</formula>
    </cfRule>
  </conditionalFormatting>
  <conditionalFormatting sqref="D108 D110:D114">
    <cfRule type="expression" dxfId="6" priority="42">
      <formula>AND($B$9&lt;&gt;"",$D$18,$C$18=MIN($C$14:$C$99))</formula>
    </cfRule>
  </conditionalFormatting>
  <conditionalFormatting sqref="D106">
    <cfRule type="expression" dxfId="5" priority="43">
      <formula>AND($B$9&lt;&gt;"",$D$17,$C$17=MIN($C$14:$C$99))</formula>
    </cfRule>
  </conditionalFormatting>
  <conditionalFormatting sqref="D103">
    <cfRule type="expression" dxfId="4" priority="44">
      <formula>AND($B$9&lt;&gt;"",$D$16,$C$16=MIN($C$14:$C$99))</formula>
    </cfRule>
  </conditionalFormatting>
  <conditionalFormatting sqref="D100">
    <cfRule type="expression" dxfId="3" priority="45">
      <formula>AND($B$9&lt;&gt;"",$D$15,$C$15=MIN($C$14:$C$99))</formula>
    </cfRule>
  </conditionalFormatting>
  <conditionalFormatting sqref="B2">
    <cfRule type="expression" dxfId="2" priority="46">
      <formula>AND($B$9&lt;&gt;"",$D$14,$C$14=MIN($C$14:$C$99))</formula>
    </cfRule>
  </conditionalFormatting>
  <conditionalFormatting sqref="AB2:AE6">
    <cfRule type="expression" dxfId="1" priority="2" stopIfTrue="1">
      <formula>$Z2&lt;&gt;""</formula>
    </cfRule>
  </conditionalFormatting>
  <conditionalFormatting sqref="Z2:AA6">
    <cfRule type="expression" dxfId="0" priority="1" stopIfTrue="1">
      <formula>$Z2&lt;&gt;""</formula>
    </cfRule>
  </conditionalFormatting>
  <dataValidations count="5">
    <dataValidation type="whole" allowBlank="1" showInputMessage="1" showErrorMessage="1" sqref="D100" xr:uid="{00000000-0002-0000-0000-000000000000}">
      <formula1>1</formula1>
      <formula2>52</formula2>
    </dataValidation>
    <dataValidation type="whole" allowBlank="1" showInputMessage="1" showErrorMessage="1" sqref="T105 X105 V105 Z105 AB105 D106 F105 H105 J105 L105 N105 P105 R105 AD105" xr:uid="{00000000-0002-0000-0000-000001000000}">
      <formula1>0</formula1>
      <formula2>999999</formula2>
    </dataValidation>
    <dataValidation type="date" allowBlank="1" showInputMessage="1" showErrorMessage="1" sqref="T103 V103 Z103 X103 AB103 D103 F103 H103 J103 L103 N103 P103 R103 AD103" xr:uid="{00000000-0002-0000-0000-000002000000}">
      <formula1>43908</formula1>
      <formula2>44001</formula2>
    </dataValidation>
    <dataValidation type="list" allowBlank="1" showInputMessage="1" showErrorMessage="1" sqref="AC139:AC140 AC145:AC149 AE103 AE105:AE106 AE108 AE110:AE115 AE117 AE124:AE126 AE131:AE133 AE138:AE140 AE145:AE149 Y124:Y126 Y131:Y133 Y138:Y140 Y145:Y149 AA103 AA105:AA106 AA108 AA110:AA115 AA117 AA124:AA126 AA131:AA133 AA138:AA140 AA145:AA149 AC103 AC105:AC106 AC108 AC110:AC115 AC117 AC124:AC126 AC131:AC133 AC138 S140 S145:S149 U103 U105:U106 U108 U110:U115 U117 U124:U126 U131:U133 U138:U140 U145:U149 W103 W105:W106 W108 W110:W115 W117 W124:W126 W131:W133 W138:W140 W145:W149 Y103 Y105:Y106 Y108 Y110:Y115 Y117 O108 O110:O115 O117 O124:O126 O131:O133 O138:O140 O145:O149 Q103 Q105:Q106 Q108 Q110:Q115 Q117 Q124:Q126 Q131:Q133 Q138:Q140 Q145:Q149 S103 S105:S106 S108 S110:S115 S117 S124:S126 S131:S133 S138:S139 I126 I131:I133 I138:I140 I145:I149 K103 K105:K106 K108 K110:K115 K117 K124:K126 K131:K133 K138:K140 K145:K149 M103 M105:M106 M108 M110:M115 M117 M124:M126 M131:M133 M138:M140 M145:M149 O103 O105:O106 E100 E103 E105:E106 E108 E110:E115 E117 E124:E126 E131:E133 E138:E140 E145:E149 G103 G105:G106 G108 G110:G115 G117 G124:G126 G131:G133 G138:G140 G145:G149 I103 I105:I106 I108 I110:I115 I117 I124:I125" xr:uid="{00000000-0002-0000-0000-000003000000}">
      <formula1>"o,x,q,m,p"</formula1>
    </dataValidation>
    <dataValidation type="list" allowBlank="1" showInputMessage="1" sqref="Z2:AA6" xr:uid="{00000000-0002-0000-0000-000004000000}">
      <formula1>"Prepared,Reviewed,Approved"</formula1>
    </dataValidation>
  </dataValidations>
  <hyperlinks>
    <hyperlink ref="B6" location="range_top" display="∞ - Top" xr:uid="{00000000-0004-0000-0000-000000000000}"/>
    <hyperlink ref="D2" r:id="rId1" display="This worksheet has been provided by Tax Templates Inc. to calculate the &quot;Temporary Wage Subsidy for Employers&quot;._x000a_This subsidy is in effect for payroll compensation paid between March 18th, 2020 and June 20th, 2020._x000a__x000a_This worksheet has not been reviewed or approved for use by the Canada Revenue Agency. These calculations are not warranted for accuracy or applicability to any particular situation. Details and assumptions concerning the Temporary Wage Subsidy for Employers are subject to change. Please click here for FAQs provided by the Government." xr:uid="{00000000-0004-0000-0000-000001000000}"/>
    <hyperlink ref="D2:O7" r:id="rId2" display="https://www.parl.ca/DocumentViewer/en/43-1/bill/C-13/royal-assent" xr:uid="{00000000-0004-0000-0000-000002000000}"/>
    <hyperlink ref="R2:T2" r:id="rId3" tooltip="Click here to register your email address for future updates (external)" display="∞ - Subscribe to updates" xr:uid="{00000000-0004-0000-0000-000003000000}"/>
    <hyperlink ref="R3:T3" r:id="rId4" tooltip="Click here to watch a short video walking through this worksheet (external)" display="∞ - YouTube training video" xr:uid="{00000000-0004-0000-0000-000004000000}"/>
    <hyperlink ref="R4:T4" r:id="rId5" tooltip="Highlighted cells guide you through completing each worksheet. See how it works in this video." display="∞ - Completion guide" xr:uid="{00000000-0004-0000-0000-000005000000}"/>
  </hyperlinks>
  <pageMargins left="0.39375000000000004" right="0.39375000000000004" top="0.39375000000000004" bottom="0.78750000000000009" header="0.39375000000000004" footer="0.39375000000000004"/>
  <pageSetup paperSize="5" scale="55" firstPageNumber="0" fitToHeight="3" orientation="landscape" cellComments="atEnd" r:id="rId6"/>
  <headerFooter scaleWithDoc="0">
    <oddFooter>&amp;L&amp;8&amp;K00-024Tax Templates Inc.&amp;C&amp;1&amp;K00+000Worksheet developed by Tax Templates Inc.&amp;R&amp;8&amp;K00-024&amp;D
&amp;T</oddFooter>
  </headerFooter>
  <drawing r:id="rId7"/>
</worksheet>
</file>

<file path=customUI/customUI14.xml><?xml version="1.0" encoding="utf-8"?>
<customUI xmlns="http://schemas.microsoft.com/office/2009/07/customui">
  <ribbon startFromScratch="false">
    <tabs>
      <tab id="TTITab" label="TTI" insertBeforeMso="TabHome">
        <group id="TTI_File" label="File">
          <button idMso="FileOpen"/>
          <button idMso="FileClose"/>
          <button idMso="FileCloseAll"/>
          <button idMso="FileSave"/>
          <button idMso="FileSaveAs"/>
          <toggleButton idMso="FileMarkAsFinal" label="Finalize"/>
        </group>
        <group id="TTI_View" label="View">
          <button idMso="ZoomIn"/>
          <button idMso="ZoomOut"/>
          <toggleButton idMso="ViewFullScreenView"/>
          <button idMso="WindowNew" label="New Window"/>
          <button idMso="WindowsArrangeAll" label="Arrange Windows"/>
          <checkBox idMso="ViewHeadings"/>
        </group>
        <group id="TTI_Edit" label="Edit">
          <button idMso="Copy"/>
          <button idMso="PasteFormulas"/>
          <button idMso="PasteValues"/>
          <button idMso="GoTo"/>
          <button idMso="FindDialogExcel"/>
          <button idMso="ReplaceDialog"/>
          <gallery idMso="Undo"/>
          <gallery idMso="Redo"/>
        </group>
        <group id="TTI_Comments" label="Comment">
          <button idMso="ReviewNewComment" label="Insert"/>
          <button idMso="ReviewDeleteComment"/>
          <button idMso="ReviewNextComment"/>
          <button idMso="Spelling"/>
          <button idMso="Calculator" label="Calculator"/>
        </group>
        <group id="TTI_Print" label="Print">
          <button idMso="FilePrintPreview" label="Preview"/>
          <button idMso="FilePrint"/>
          <button idMso="FileSaveAsPdfOrXps" label="PDF"/>
        </group>
        <group id="TTI_Advanced" label="Scenarios">
          <button idMso="ScenarioManager" label="Create"/>
          <gallery idMso="ScenarioGallery" label="Switch"/>
          <toggleButton idMso="WatchWindow" label="Monitor"/>
        </group>
        <group id="TTI_Calc_Mode" label="Calculations">
          <checkBox idMso="CalculationOptionsAutomatically" label="Automatic"/>
          <checkBox idMso="CalculationOptionsManuallly" label="Manual"/>
          <button idMso="CalculateNow" label="Calculate Now"/>
        </group>
        <group id="TTI_Macros" label="Code">
          <button idMso="VisualBasic" label="VB Editor"/>
          <button idMso="MacroPlay" label="Run Macro"/>
          <button idMso="MacroRecord" label="Record Macro"/>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Worksheet</vt:lpstr>
      <vt:lpstr>periods_per_year</vt:lpstr>
      <vt:lpstr>Worksheet!Print_Area</vt:lpstr>
      <vt:lpstr>Worksheet!Print_Titles</vt:lpstr>
      <vt:lpstr>range_top</vt:lpstr>
    </vt:vector>
  </TitlesOfParts>
  <Company>Tax Templates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Temporary Wage Subsidy for Employers</dc:title>
  <dc:subject>Licensed to a valued TTI Client</dc:subject>
  <dc:creator>Tax Templates Inc.</dc:creator>
  <dc:description>Copyright 2020 by Tax Templates Inc. All rights reserved. (www.taxtemplates.ca)</dc:description>
  <cp:lastModifiedBy>Elizabeth Garbuzov</cp:lastModifiedBy>
  <cp:lastPrinted>2020-04-01T04:00:00Z</cp:lastPrinted>
  <dcterms:created xsi:type="dcterms:W3CDTF">2020-04-01T04:00:00Z</dcterms:created>
  <dcterms:modified xsi:type="dcterms:W3CDTF">2020-04-20T15:09:58Z</dcterms:modified>
</cp:coreProperties>
</file>